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50" windowWidth="20100" windowHeight="8730"/>
  </bookViews>
  <sheets>
    <sheet name="BP_Startup_Restart" sheetId="1" r:id="rId1"/>
  </sheets>
  <definedNames>
    <definedName name="\A">BP_Startup_Restart!$D$335</definedName>
    <definedName name="\B">BP_Startup_Restart!$D$337</definedName>
    <definedName name="\C">BP_Startup_Restart!$A$355:$L$355</definedName>
    <definedName name="\D">BP_Startup_Restart!$D$348:$H$351</definedName>
    <definedName name="\E">BP_Startup_Restart!$D$353</definedName>
    <definedName name="\M">BP_Startup_Restart!$D$340</definedName>
    <definedName name="\W">BP_Startup_Restart!$D$345</definedName>
    <definedName name="\Z">BP_Startup_Restart!$D$342</definedName>
    <definedName name="_1__123Graph_AGRAFICO_1" hidden="1">#REF!</definedName>
    <definedName name="_10__123Graph_BGRAFICO_2" hidden="1">#REF!</definedName>
    <definedName name="_11__123Graph_BGRAFICO_3" hidden="1">#REF!</definedName>
    <definedName name="_12__123Graph_BGRAFICO_4" hidden="1">#REF!</definedName>
    <definedName name="_13__123Graph_BGRAFICO_5" hidden="1">#REF!</definedName>
    <definedName name="_14__123Graph_BGRAFICO_6" hidden="1">#REF!</definedName>
    <definedName name="_15__123Graph_BGRAFICO_7" hidden="1">#REF!</definedName>
    <definedName name="_16__123Graph_BGRAFICO_8" hidden="1">#REF!</definedName>
    <definedName name="_17__123Graph_CGRAFICO_1" hidden="1">#REF!</definedName>
    <definedName name="_18__123Graph_DGRAFICO_1" hidden="1">#REF!</definedName>
    <definedName name="_19__123Graph_XGRAFICO_2" hidden="1">#REF!</definedName>
    <definedName name="_2__123Graph_AGRAFICO_2" hidden="1">#REF!</definedName>
    <definedName name="_20__123Graph_XGRAFICO_3" hidden="1">#REF!</definedName>
    <definedName name="_21__123Graph_XGRAFICO_4" hidden="1">#REF!</definedName>
    <definedName name="_22__123Graph_XGRAFICO_5" hidden="1">#REF!</definedName>
    <definedName name="_23__123Graph_XGRAFICO_6" hidden="1">#REF!</definedName>
    <definedName name="_24__123Graph_XGRAFICO_7" hidden="1">#REF!</definedName>
    <definedName name="_25__123Graph_XGRAFICO_8" hidden="1">#REF!</definedName>
    <definedName name="_3__123Graph_AGRAFICO_3" hidden="1">#REF!</definedName>
    <definedName name="_4__123Graph_AGRAFICO_4" hidden="1">#REF!</definedName>
    <definedName name="_5__123Graph_AGRAFICO_5" hidden="1">#REF!</definedName>
    <definedName name="_6__123Graph_AGRAFICO_6" hidden="1">#REF!</definedName>
    <definedName name="_7__123Graph_AGRAFICO_7" hidden="1">#REF!</definedName>
    <definedName name="_8__123Graph_AGRAFICO_8" hidden="1">#REF!</definedName>
    <definedName name="_9__123Graph_BGRAFICO_1" hidden="1">#REF!</definedName>
    <definedName name="_xlnm.Print_Area" localSheetId="0">BP_Startup_Restart!$A$1:$J$231</definedName>
    <definedName name="_xlnm.Print_Titles" localSheetId="0">BP_Startup_Restart!$1:$3</definedName>
  </definedNames>
  <calcPr calcId="145621"/>
</workbook>
</file>

<file path=xl/calcChain.xml><?xml version="1.0" encoding="utf-8"?>
<calcChain xmlns="http://schemas.openxmlformats.org/spreadsheetml/2006/main">
  <c r="K222" i="1" l="1"/>
  <c r="K221" i="1"/>
  <c r="K220" i="1"/>
  <c r="K216" i="1"/>
  <c r="K215" i="1"/>
  <c r="K214" i="1"/>
  <c r="K213" i="1"/>
  <c r="K212" i="1"/>
  <c r="K205" i="1"/>
  <c r="K204" i="1"/>
  <c r="K203" i="1"/>
  <c r="K202" i="1"/>
  <c r="K201" i="1"/>
  <c r="K197" i="1"/>
  <c r="K196" i="1"/>
  <c r="K190" i="1"/>
  <c r="K189" i="1"/>
  <c r="K188" i="1"/>
  <c r="K187" i="1"/>
  <c r="K186" i="1"/>
  <c r="K180" i="1"/>
  <c r="K179" i="1"/>
  <c r="K178" i="1"/>
  <c r="K177" i="1"/>
  <c r="K176" i="1"/>
  <c r="K175" i="1"/>
  <c r="K174" i="1"/>
  <c r="K173" i="1"/>
  <c r="K166" i="1"/>
  <c r="K165" i="1"/>
  <c r="K164" i="1"/>
  <c r="K163" i="1"/>
  <c r="K154" i="1"/>
  <c r="K153" i="1"/>
  <c r="K152" i="1"/>
  <c r="K151" i="1"/>
  <c r="K150" i="1"/>
  <c r="K149" i="1"/>
  <c r="K148" i="1"/>
  <c r="K147" i="1"/>
  <c r="K146" i="1"/>
  <c r="K140" i="1"/>
  <c r="K139" i="1"/>
  <c r="K138" i="1"/>
  <c r="K137" i="1"/>
  <c r="K136" i="1"/>
  <c r="K132" i="1"/>
  <c r="K131" i="1"/>
  <c r="K127" i="1"/>
  <c r="K126" i="1"/>
  <c r="K125" i="1"/>
  <c r="K124" i="1"/>
  <c r="K123" i="1"/>
  <c r="K122" i="1"/>
  <c r="K121" i="1"/>
  <c r="K120" i="1"/>
  <c r="K119" i="1"/>
  <c r="K118" i="1"/>
  <c r="K117" i="1"/>
  <c r="K105" i="1"/>
  <c r="K104" i="1"/>
  <c r="K103" i="1"/>
  <c r="K99" i="1"/>
  <c r="K98" i="1"/>
  <c r="K97" i="1"/>
  <c r="K96" i="1"/>
  <c r="K95" i="1"/>
  <c r="K94" i="1"/>
  <c r="K93" i="1"/>
  <c r="K92" i="1"/>
  <c r="K88" i="1"/>
  <c r="K87" i="1"/>
  <c r="K86" i="1"/>
  <c r="K85" i="1"/>
  <c r="K84" i="1"/>
  <c r="K78" i="1"/>
  <c r="K75" i="1"/>
  <c r="K74" i="1"/>
  <c r="K73" i="1"/>
  <c r="K72" i="1"/>
  <c r="K71" i="1"/>
  <c r="K67" i="1"/>
  <c r="K66" i="1"/>
  <c r="K62" i="1"/>
  <c r="K61" i="1"/>
  <c r="K60" i="1"/>
  <c r="K59" i="1"/>
  <c r="K58" i="1"/>
  <c r="D34" i="1"/>
  <c r="D171" i="1"/>
  <c r="D158" i="1"/>
  <c r="D111" i="1"/>
  <c r="D169" i="1"/>
  <c r="D115" i="1"/>
  <c r="D56" i="1"/>
  <c r="K50" i="1"/>
  <c r="K49" i="1"/>
  <c r="K48" i="1"/>
  <c r="K47" i="1"/>
  <c r="K46" i="1"/>
  <c r="K45" i="1"/>
  <c r="K44" i="1"/>
  <c r="K43" i="1"/>
  <c r="K42" i="1"/>
  <c r="K41" i="1"/>
  <c r="C38" i="1" l="1"/>
  <c r="G38" i="1"/>
  <c r="I38" i="1"/>
  <c r="E38" i="1"/>
  <c r="C30" i="1"/>
  <c r="C39" i="1" s="1"/>
  <c r="C168" i="1"/>
  <c r="C114" i="1"/>
  <c r="C29" i="1"/>
  <c r="C55" i="1"/>
  <c r="E114" i="1"/>
  <c r="I114" i="1"/>
  <c r="G114" i="1"/>
  <c r="C64" i="1"/>
  <c r="C69" i="1" s="1"/>
  <c r="E55" i="1"/>
  <c r="E168" i="1" s="1"/>
  <c r="I55" i="1"/>
  <c r="I168" i="1" s="1"/>
  <c r="G55" i="1"/>
  <c r="G168" i="1" s="1"/>
  <c r="E30" i="1"/>
  <c r="E39" i="1" s="1"/>
  <c r="I30" i="1"/>
  <c r="J226" i="1"/>
  <c r="H226" i="1"/>
  <c r="F226" i="1"/>
  <c r="D226" i="1"/>
  <c r="J224" i="1"/>
  <c r="I224" i="1"/>
  <c r="H224" i="1"/>
  <c r="G224" i="1"/>
  <c r="F224" i="1"/>
  <c r="E224" i="1"/>
  <c r="D224" i="1"/>
  <c r="C224" i="1"/>
  <c r="J222" i="1"/>
  <c r="H222" i="1"/>
  <c r="F222" i="1"/>
  <c r="D222" i="1"/>
  <c r="J221" i="1"/>
  <c r="H221" i="1"/>
  <c r="F221" i="1"/>
  <c r="D221" i="1"/>
  <c r="J220" i="1"/>
  <c r="H220" i="1"/>
  <c r="F220" i="1"/>
  <c r="D220" i="1"/>
  <c r="J218" i="1"/>
  <c r="I218" i="1"/>
  <c r="H218" i="1"/>
  <c r="G218" i="1"/>
  <c r="F218" i="1"/>
  <c r="E218" i="1"/>
  <c r="D218" i="1"/>
  <c r="C218" i="1"/>
  <c r="J216" i="1"/>
  <c r="H216" i="1"/>
  <c r="F216" i="1"/>
  <c r="D216" i="1"/>
  <c r="J215" i="1"/>
  <c r="H215" i="1"/>
  <c r="F215" i="1"/>
  <c r="D215" i="1"/>
  <c r="J214" i="1"/>
  <c r="H214" i="1"/>
  <c r="F214" i="1"/>
  <c r="D214" i="1"/>
  <c r="J213" i="1"/>
  <c r="H213" i="1"/>
  <c r="F213" i="1"/>
  <c r="D213" i="1"/>
  <c r="J212" i="1"/>
  <c r="H212" i="1"/>
  <c r="F212" i="1"/>
  <c r="D212" i="1"/>
  <c r="J209" i="1"/>
  <c r="H209" i="1"/>
  <c r="F209" i="1"/>
  <c r="D209" i="1"/>
  <c r="J207" i="1"/>
  <c r="I207" i="1"/>
  <c r="H207" i="1"/>
  <c r="G207" i="1"/>
  <c r="F207" i="1"/>
  <c r="E207" i="1"/>
  <c r="D207" i="1"/>
  <c r="C207" i="1"/>
  <c r="J205" i="1"/>
  <c r="H205" i="1"/>
  <c r="F205" i="1"/>
  <c r="D205" i="1"/>
  <c r="J204" i="1"/>
  <c r="H204" i="1"/>
  <c r="F204" i="1"/>
  <c r="D204" i="1"/>
  <c r="J203" i="1"/>
  <c r="H203" i="1"/>
  <c r="F203" i="1"/>
  <c r="D203" i="1"/>
  <c r="J202" i="1"/>
  <c r="H202" i="1"/>
  <c r="F202" i="1"/>
  <c r="D202" i="1"/>
  <c r="J201" i="1"/>
  <c r="H201" i="1"/>
  <c r="F201" i="1"/>
  <c r="D201" i="1"/>
  <c r="J199" i="1"/>
  <c r="I199" i="1"/>
  <c r="H199" i="1"/>
  <c r="G199" i="1"/>
  <c r="F199" i="1"/>
  <c r="E199" i="1"/>
  <c r="D199" i="1"/>
  <c r="C199" i="1"/>
  <c r="J197" i="1"/>
  <c r="H197" i="1"/>
  <c r="F197" i="1"/>
  <c r="D197" i="1"/>
  <c r="J196" i="1"/>
  <c r="H196" i="1"/>
  <c r="F196" i="1"/>
  <c r="D196" i="1"/>
  <c r="J194" i="1"/>
  <c r="H194" i="1"/>
  <c r="F194" i="1"/>
  <c r="D194" i="1"/>
  <c r="J192" i="1"/>
  <c r="I192" i="1"/>
  <c r="H192" i="1"/>
  <c r="G192" i="1"/>
  <c r="F192" i="1"/>
  <c r="E192" i="1"/>
  <c r="D192" i="1"/>
  <c r="C192" i="1"/>
  <c r="J190" i="1"/>
  <c r="H190" i="1"/>
  <c r="F190" i="1"/>
  <c r="D190" i="1"/>
  <c r="J189" i="1"/>
  <c r="H189" i="1"/>
  <c r="F189" i="1"/>
  <c r="D189" i="1"/>
  <c r="J188" i="1"/>
  <c r="H188" i="1"/>
  <c r="F188" i="1"/>
  <c r="D188" i="1"/>
  <c r="J187" i="1"/>
  <c r="H187" i="1"/>
  <c r="F187" i="1"/>
  <c r="D187" i="1"/>
  <c r="J186" i="1"/>
  <c r="H186" i="1"/>
  <c r="F186" i="1"/>
  <c r="D186" i="1"/>
  <c r="J184" i="1"/>
  <c r="H184" i="1"/>
  <c r="F184" i="1"/>
  <c r="D184" i="1"/>
  <c r="J182" i="1"/>
  <c r="I182" i="1"/>
  <c r="I184" i="1" s="1"/>
  <c r="I194" i="1" s="1"/>
  <c r="H182" i="1"/>
  <c r="G182" i="1"/>
  <c r="G184" i="1" s="1"/>
  <c r="G194" i="1" s="1"/>
  <c r="F182" i="1"/>
  <c r="E182" i="1"/>
  <c r="E184" i="1" s="1"/>
  <c r="E194" i="1" s="1"/>
  <c r="D182" i="1"/>
  <c r="C182" i="1"/>
  <c r="C184" i="1" s="1"/>
  <c r="C194" i="1" s="1"/>
  <c r="J180" i="1"/>
  <c r="H180" i="1"/>
  <c r="F180" i="1"/>
  <c r="D180" i="1"/>
  <c r="J179" i="1"/>
  <c r="H179" i="1"/>
  <c r="F179" i="1"/>
  <c r="D179" i="1"/>
  <c r="J178" i="1"/>
  <c r="H178" i="1"/>
  <c r="F178" i="1"/>
  <c r="D178" i="1"/>
  <c r="J177" i="1"/>
  <c r="H177" i="1"/>
  <c r="F177" i="1"/>
  <c r="D177" i="1"/>
  <c r="J176" i="1"/>
  <c r="H176" i="1"/>
  <c r="F176" i="1"/>
  <c r="D176" i="1"/>
  <c r="J175" i="1"/>
  <c r="H175" i="1"/>
  <c r="F175" i="1"/>
  <c r="D175" i="1"/>
  <c r="J174" i="1"/>
  <c r="H174" i="1"/>
  <c r="F174" i="1"/>
  <c r="D174" i="1"/>
  <c r="J173" i="1"/>
  <c r="H173" i="1"/>
  <c r="F173" i="1"/>
  <c r="D173" i="1"/>
  <c r="J171" i="1"/>
  <c r="H171" i="1"/>
  <c r="F171" i="1"/>
  <c r="J158" i="1"/>
  <c r="H158" i="1"/>
  <c r="F158" i="1"/>
  <c r="I156" i="1"/>
  <c r="G156" i="1"/>
  <c r="E156" i="1"/>
  <c r="C156" i="1"/>
  <c r="I142" i="1"/>
  <c r="G142" i="1"/>
  <c r="E142" i="1"/>
  <c r="C142" i="1"/>
  <c r="I134" i="1"/>
  <c r="G134" i="1"/>
  <c r="E134" i="1"/>
  <c r="C134" i="1"/>
  <c r="I129" i="1"/>
  <c r="I144" i="1" s="1"/>
  <c r="G129" i="1"/>
  <c r="G144" i="1" s="1"/>
  <c r="E129" i="1"/>
  <c r="C129" i="1"/>
  <c r="J111" i="1"/>
  <c r="H111" i="1"/>
  <c r="F111" i="1"/>
  <c r="I107" i="1"/>
  <c r="G107" i="1"/>
  <c r="E107" i="1"/>
  <c r="C107" i="1"/>
  <c r="I101" i="1"/>
  <c r="G101" i="1"/>
  <c r="E101" i="1"/>
  <c r="C101" i="1"/>
  <c r="I90" i="1"/>
  <c r="G90" i="1"/>
  <c r="E90" i="1"/>
  <c r="E109" i="1" s="1"/>
  <c r="C90" i="1"/>
  <c r="I77" i="1"/>
  <c r="I80" i="1" s="1"/>
  <c r="G77" i="1"/>
  <c r="G80" i="1" s="1"/>
  <c r="E77" i="1"/>
  <c r="E80" i="1" s="1"/>
  <c r="C77" i="1"/>
  <c r="C80" i="1" s="1"/>
  <c r="I64" i="1"/>
  <c r="I69" i="1" s="1"/>
  <c r="G64" i="1"/>
  <c r="G69" i="1" s="1"/>
  <c r="E64" i="1"/>
  <c r="E69" i="1" s="1"/>
  <c r="C56" i="1" l="1"/>
  <c r="C169" i="1" s="1"/>
  <c r="E144" i="1"/>
  <c r="E158" i="1" s="1"/>
  <c r="C109" i="1"/>
  <c r="G109" i="1"/>
  <c r="C144" i="1"/>
  <c r="C158" i="1" s="1"/>
  <c r="D131" i="1" s="1"/>
  <c r="E82" i="1"/>
  <c r="E209" i="1"/>
  <c r="E226" i="1" s="1"/>
  <c r="I209" i="1"/>
  <c r="I226" i="1" s="1"/>
  <c r="G82" i="1"/>
  <c r="I82" i="1"/>
  <c r="C209" i="1"/>
  <c r="C226" i="1" s="1"/>
  <c r="G209" i="1"/>
  <c r="G226" i="1" s="1"/>
  <c r="C82" i="1"/>
  <c r="I109" i="1"/>
  <c r="E56" i="1"/>
  <c r="E169" i="1" s="1"/>
  <c r="E115" i="1"/>
  <c r="G158" i="1"/>
  <c r="I158" i="1"/>
  <c r="C115" i="1" l="1"/>
  <c r="D117" i="1"/>
  <c r="D139" i="1"/>
  <c r="C111" i="1"/>
  <c r="D129" i="1"/>
  <c r="D144" i="1"/>
  <c r="D118" i="1"/>
  <c r="D120" i="1"/>
  <c r="D123" i="1"/>
  <c r="D121" i="1"/>
  <c r="D146" i="1"/>
  <c r="D152" i="1"/>
  <c r="D138" i="1"/>
  <c r="D125" i="1"/>
  <c r="D124" i="1"/>
  <c r="D156" i="1"/>
  <c r="D140" i="1"/>
  <c r="D134" i="1"/>
  <c r="D122" i="1"/>
  <c r="D147" i="1"/>
  <c r="D153" i="1"/>
  <c r="D142" i="1"/>
  <c r="D127" i="1"/>
  <c r="D132" i="1"/>
  <c r="D136" i="1"/>
  <c r="D119" i="1"/>
  <c r="D151" i="1"/>
  <c r="D149" i="1"/>
  <c r="D150" i="1"/>
  <c r="D137" i="1"/>
  <c r="D154" i="1"/>
  <c r="D126" i="1"/>
  <c r="D148" i="1"/>
  <c r="G169" i="1"/>
  <c r="G115" i="1"/>
  <c r="G56" i="1"/>
  <c r="G39" i="1"/>
  <c r="H150" i="1"/>
  <c r="H146" i="1"/>
  <c r="H144" i="1"/>
  <c r="H139" i="1"/>
  <c r="H124" i="1"/>
  <c r="H156" i="1"/>
  <c r="H154" i="1"/>
  <c r="H152" i="1"/>
  <c r="H148" i="1"/>
  <c r="H137" i="1"/>
  <c r="H131" i="1"/>
  <c r="H126" i="1"/>
  <c r="H138" i="1"/>
  <c r="H132" i="1"/>
  <c r="H125" i="1"/>
  <c r="H119" i="1"/>
  <c r="H140" i="1"/>
  <c r="H136" i="1"/>
  <c r="H127" i="1"/>
  <c r="H121" i="1"/>
  <c r="H117" i="1"/>
  <c r="H134" i="1"/>
  <c r="H129" i="1"/>
  <c r="H123" i="1"/>
  <c r="H122" i="1"/>
  <c r="H118" i="1"/>
  <c r="H153" i="1"/>
  <c r="H151" i="1"/>
  <c r="H149" i="1"/>
  <c r="H147" i="1"/>
  <c r="H142" i="1"/>
  <c r="H120" i="1"/>
  <c r="I111" i="1"/>
  <c r="J156" i="1"/>
  <c r="J151" i="1"/>
  <c r="J147" i="1"/>
  <c r="J140" i="1"/>
  <c r="J136" i="1"/>
  <c r="J125" i="1"/>
  <c r="J153" i="1"/>
  <c r="J149" i="1"/>
  <c r="J144" i="1"/>
  <c r="J138" i="1"/>
  <c r="J132" i="1"/>
  <c r="J127" i="1"/>
  <c r="J152" i="1"/>
  <c r="J148" i="1"/>
  <c r="J123" i="1"/>
  <c r="J120" i="1"/>
  <c r="J150" i="1"/>
  <c r="J146" i="1"/>
  <c r="J124" i="1"/>
  <c r="J122" i="1"/>
  <c r="J118" i="1"/>
  <c r="J139" i="1"/>
  <c r="J137" i="1"/>
  <c r="J119" i="1"/>
  <c r="J142" i="1"/>
  <c r="J131" i="1"/>
  <c r="J126" i="1"/>
  <c r="J154" i="1"/>
  <c r="J134" i="1"/>
  <c r="J129" i="1"/>
  <c r="J121" i="1"/>
  <c r="J117" i="1"/>
  <c r="E111" i="1"/>
  <c r="F156" i="1"/>
  <c r="F153" i="1"/>
  <c r="F149" i="1"/>
  <c r="F138" i="1"/>
  <c r="F132" i="1"/>
  <c r="F127" i="1"/>
  <c r="F123" i="1"/>
  <c r="F151" i="1"/>
  <c r="F147" i="1"/>
  <c r="F144" i="1"/>
  <c r="F140" i="1"/>
  <c r="F136" i="1"/>
  <c r="F139" i="1"/>
  <c r="F126" i="1"/>
  <c r="F122" i="1"/>
  <c r="F118" i="1"/>
  <c r="F154" i="1"/>
  <c r="F137" i="1"/>
  <c r="F131" i="1"/>
  <c r="F120" i="1"/>
  <c r="F142" i="1"/>
  <c r="F125" i="1"/>
  <c r="F124" i="1"/>
  <c r="F119" i="1"/>
  <c r="F152" i="1"/>
  <c r="F150" i="1"/>
  <c r="F148" i="1"/>
  <c r="F146" i="1"/>
  <c r="F134" i="1"/>
  <c r="F129" i="1"/>
  <c r="F121" i="1"/>
  <c r="F117" i="1"/>
  <c r="G111" i="1"/>
  <c r="D58" i="1" l="1"/>
  <c r="D86" i="1"/>
  <c r="D75" i="1"/>
  <c r="D84" i="1"/>
  <c r="D61" i="1"/>
  <c r="D97" i="1"/>
  <c r="D109" i="1"/>
  <c r="D101" i="1"/>
  <c r="D80" i="1"/>
  <c r="D59" i="1"/>
  <c r="D62" i="1"/>
  <c r="D88" i="1"/>
  <c r="D67" i="1"/>
  <c r="D60" i="1"/>
  <c r="D90" i="1"/>
  <c r="D77" i="1"/>
  <c r="D103" i="1"/>
  <c r="D85" i="1"/>
  <c r="D105" i="1"/>
  <c r="D71" i="1"/>
  <c r="D64" i="1"/>
  <c r="D94" i="1"/>
  <c r="D69" i="1"/>
  <c r="D66" i="1"/>
  <c r="D92" i="1"/>
  <c r="D87" i="1"/>
  <c r="D73" i="1"/>
  <c r="D95" i="1"/>
  <c r="D107" i="1"/>
  <c r="D82" i="1"/>
  <c r="D74" i="1"/>
  <c r="D98" i="1"/>
  <c r="D104" i="1"/>
  <c r="D72" i="1"/>
  <c r="D96" i="1"/>
  <c r="D93" i="1"/>
  <c r="D78" i="1"/>
  <c r="D99" i="1"/>
  <c r="H107" i="1"/>
  <c r="H103" i="1"/>
  <c r="H101" i="1"/>
  <c r="H97" i="1"/>
  <c r="H93" i="1"/>
  <c r="H87" i="1"/>
  <c r="H80" i="1"/>
  <c r="H75" i="1"/>
  <c r="H105" i="1"/>
  <c r="H99" i="1"/>
  <c r="H95" i="1"/>
  <c r="H85" i="1"/>
  <c r="H78" i="1"/>
  <c r="H77" i="1"/>
  <c r="H73" i="1"/>
  <c r="H104" i="1"/>
  <c r="H90" i="1"/>
  <c r="H62" i="1"/>
  <c r="H58" i="1"/>
  <c r="H98" i="1"/>
  <c r="H94" i="1"/>
  <c r="H88" i="1"/>
  <c r="H84" i="1"/>
  <c r="H82" i="1"/>
  <c r="H74" i="1"/>
  <c r="H71" i="1"/>
  <c r="H69" i="1"/>
  <c r="H59" i="1"/>
  <c r="H66" i="1"/>
  <c r="H64" i="1"/>
  <c r="H60" i="1"/>
  <c r="H109" i="1"/>
  <c r="H96" i="1"/>
  <c r="H92" i="1"/>
  <c r="H86" i="1"/>
  <c r="H72" i="1"/>
  <c r="H67" i="1"/>
  <c r="H61" i="1"/>
  <c r="I169" i="1"/>
  <c r="I115" i="1"/>
  <c r="I39" i="1"/>
  <c r="I56" i="1"/>
  <c r="J104" i="1"/>
  <c r="J98" i="1"/>
  <c r="J94" i="1"/>
  <c r="J88" i="1"/>
  <c r="J84" i="1"/>
  <c r="J77" i="1"/>
  <c r="J72" i="1"/>
  <c r="J107" i="1"/>
  <c r="J101" i="1"/>
  <c r="J96" i="1"/>
  <c r="J92" i="1"/>
  <c r="J86" i="1"/>
  <c r="J80" i="1"/>
  <c r="J74" i="1"/>
  <c r="J99" i="1"/>
  <c r="J95" i="1"/>
  <c r="J85" i="1"/>
  <c r="J82" i="1"/>
  <c r="J75" i="1"/>
  <c r="J71" i="1"/>
  <c r="J64" i="1"/>
  <c r="J59" i="1"/>
  <c r="J103" i="1"/>
  <c r="J78" i="1"/>
  <c r="J66" i="1"/>
  <c r="J60" i="1"/>
  <c r="J109" i="1"/>
  <c r="J97" i="1"/>
  <c r="J93" i="1"/>
  <c r="J90" i="1"/>
  <c r="J87" i="1"/>
  <c r="J73" i="1"/>
  <c r="J67" i="1"/>
  <c r="J61" i="1"/>
  <c r="J105" i="1"/>
  <c r="J69" i="1"/>
  <c r="J62" i="1"/>
  <c r="J58" i="1"/>
  <c r="F96" i="1"/>
  <c r="F92" i="1"/>
  <c r="F86" i="1"/>
  <c r="F77" i="1"/>
  <c r="F74" i="1"/>
  <c r="F107" i="1"/>
  <c r="F104" i="1"/>
  <c r="F101" i="1"/>
  <c r="F98" i="1"/>
  <c r="F94" i="1"/>
  <c r="F88" i="1"/>
  <c r="F84" i="1"/>
  <c r="F80" i="1"/>
  <c r="F72" i="1"/>
  <c r="F109" i="1"/>
  <c r="F105" i="1"/>
  <c r="F67" i="1"/>
  <c r="F64" i="1"/>
  <c r="F61" i="1"/>
  <c r="F99" i="1"/>
  <c r="F95" i="1"/>
  <c r="F85" i="1"/>
  <c r="F75" i="1"/>
  <c r="F62" i="1"/>
  <c r="F58" i="1"/>
  <c r="F103" i="1"/>
  <c r="F90" i="1"/>
  <c r="F82" i="1"/>
  <c r="F78" i="1"/>
  <c r="F71" i="1"/>
  <c r="F59" i="1"/>
  <c r="F97" i="1"/>
  <c r="F93" i="1"/>
  <c r="F87" i="1"/>
  <c r="F73" i="1"/>
  <c r="F69" i="1"/>
  <c r="F66" i="1"/>
  <c r="F60" i="1"/>
</calcChain>
</file>

<file path=xl/sharedStrings.xml><?xml version="1.0" encoding="utf-8"?>
<sst xmlns="http://schemas.openxmlformats.org/spreadsheetml/2006/main" count="626" uniqueCount="171">
  <si>
    <t xml:space="preserve">NOMINATIVO             : </t>
  </si>
  <si>
    <t xml:space="preserve">INDIRIZZO                 : </t>
  </si>
  <si>
    <t>CAP.    :</t>
  </si>
  <si>
    <t xml:space="preserve">CITTA'                      : </t>
  </si>
  <si>
    <t>PROV.  :</t>
  </si>
  <si>
    <t xml:space="preserve">TELEFONO                : </t>
  </si>
  <si>
    <t xml:space="preserve">RESPONSABILE          :  </t>
  </si>
  <si>
    <t>=</t>
  </si>
  <si>
    <t>mila</t>
  </si>
  <si>
    <t>DISTRIBUZIONE DEL CAPITALE</t>
  </si>
  <si>
    <t xml:space="preserve">     COMPAGINE SOCIETARIA</t>
  </si>
  <si>
    <t>%</t>
  </si>
  <si>
    <t xml:space="preserve">INTERVENTO RICHIESTO        :     </t>
  </si>
  <si>
    <t xml:space="preserve">FINANZIAMENTO RICHIESTO   :        </t>
  </si>
  <si>
    <t xml:space="preserve">IMPORTO INVESTIMENTO       :        </t>
  </si>
  <si>
    <t>|::</t>
  </si>
  <si>
    <t xml:space="preserve">     ~~~~~~</t>
  </si>
  <si>
    <t>-</t>
  </si>
  <si>
    <t>1.1  Terreni-Fabbricati industriali</t>
  </si>
  <si>
    <t>1.2  Impianti e macchinari</t>
  </si>
  <si>
    <t>1.3  Altre attrezz. materiali</t>
  </si>
  <si>
    <t>1.4  Oneri da ammortizzare</t>
  </si>
  <si>
    <t>1.5  Investimenti in corso</t>
  </si>
  <si>
    <t xml:space="preserve">     ----------------------------------------------------------</t>
  </si>
  <si>
    <t>1.6  TOT.IMMOBILIZZ. TEC./IMM.</t>
  </si>
  <si>
    <t>1.7  -F.do ammort. beni materiali</t>
  </si>
  <si>
    <t>1.8  -F.do ammort. beni immat.</t>
  </si>
  <si>
    <t>1.   TOT.IMMOBILIZZ.TEC. NETTE</t>
  </si>
  <si>
    <t>2.1  Partecipazioni</t>
  </si>
  <si>
    <t>2.2  Crediti vs contr./coll.</t>
  </si>
  <si>
    <t>2.3  Dep. cauz/Imm.fin.diverse</t>
  </si>
  <si>
    <t>2.4  Crediti comm. &gt; 12 mesi</t>
  </si>
  <si>
    <t>2.5  ...........................</t>
  </si>
  <si>
    <t>2.6  TOT.IMMOBILIZZ. FIN/COMM.</t>
  </si>
  <si>
    <t>2.7  meno:-Fondo sval.imm.fin.</t>
  </si>
  <si>
    <t>2.   TOT. IMM.FIN./COMM.NETTE</t>
  </si>
  <si>
    <t xml:space="preserve">     ==================================</t>
  </si>
  <si>
    <t>3.   TOT.ATTIVO IMM.NETTO(1+2)</t>
  </si>
  <si>
    <t xml:space="preserve">     =================================</t>
  </si>
  <si>
    <t>4.1  Scorte (MP)</t>
  </si>
  <si>
    <t>4.2  Scorte (SL+PF)</t>
  </si>
  <si>
    <t>4.3  Fornitori c/ant.per merci</t>
  </si>
  <si>
    <t>4.4  meno: -Anticipi clienti</t>
  </si>
  <si>
    <t>4.5        -F.do oscill. merci</t>
  </si>
  <si>
    <t>4.   MAGAZZINO</t>
  </si>
  <si>
    <t>5.1  Clienti e cambiali attive</t>
  </si>
  <si>
    <t>5.2  Crediti finanz. a breve</t>
  </si>
  <si>
    <t>5.3  Altri crediti a breve</t>
  </si>
  <si>
    <t>5.4  Lavori in corso</t>
  </si>
  <si>
    <t>5.5  Ratei e risconti attivi</t>
  </si>
  <si>
    <t>5.6  .....................</t>
  </si>
  <si>
    <t>5.7  meno: -F.do rischi crediti</t>
  </si>
  <si>
    <t>5.8        -Altri fondi</t>
  </si>
  <si>
    <t>5.   ATTIVO NETTO REALIZZABILE</t>
  </si>
  <si>
    <t>6.1  Titoli</t>
  </si>
  <si>
    <t>6.2  Cassa,banche,c/c postali</t>
  </si>
  <si>
    <t>6.3  meno: -F.do sval.titoli</t>
  </si>
  <si>
    <t>6.   ATTIVO NETTO DISPONIBILE</t>
  </si>
  <si>
    <t>7.   TOT.ATTIVITA'BREVE(4+5+6)</t>
  </si>
  <si>
    <t>8.   TOTALE ATTIVO (3+7)</t>
  </si>
  <si>
    <t xml:space="preserve">     PASSIVO            €. 000</t>
  </si>
  <si>
    <t xml:space="preserve">     ~~~~~~~</t>
  </si>
  <si>
    <t>9.1  Capitale sociale</t>
  </si>
  <si>
    <t>9.2  Riserva ord./straord.</t>
  </si>
  <si>
    <t>9.3  Riserve tassate</t>
  </si>
  <si>
    <t>9.4  Fondi riv. monetarie</t>
  </si>
  <si>
    <t>9.5  Fondi assimilab a riserve</t>
  </si>
  <si>
    <t>9.6  c/c soci illimit. respons</t>
  </si>
  <si>
    <t>9.7  Vers.in conto aumento CS</t>
  </si>
  <si>
    <t>9.8  F.do sovraprezzo azioni</t>
  </si>
  <si>
    <t>9.9  Utile(+)/Perd.(-) es prec</t>
  </si>
  <si>
    <t>9.10 Utile(+)/Perd(-) esercizio</t>
  </si>
  <si>
    <t>9.11 ..........................</t>
  </si>
  <si>
    <t>9.   CAPITALE PROPRIO</t>
  </si>
  <si>
    <t>10.1  Fondo per TFR personale</t>
  </si>
  <si>
    <t>10.2  F.di per trattam. quiescenza ed altri</t>
  </si>
  <si>
    <t>10.   TOTALE  FONDI</t>
  </si>
  <si>
    <t>11.1 Obbligazioni</t>
  </si>
  <si>
    <t>11.2 Finanziamenti a M/L t.</t>
  </si>
  <si>
    <t>11.3 Finanziamento soci</t>
  </si>
  <si>
    <t>11.4 Debiti finanz. a M/L t.</t>
  </si>
  <si>
    <t>11.5 Altri debiti &gt; 12 mesi</t>
  </si>
  <si>
    <t>11.  TOTALE DEBITI A M/L T.</t>
  </si>
  <si>
    <t>12.  RISORSE STAB.FIN.(9+10+11)</t>
  </si>
  <si>
    <t>13.2 Quote annuali debiti a M/L</t>
  </si>
  <si>
    <t>13.3 Altri debiti fin. a breve</t>
  </si>
  <si>
    <t>13.4 Fornitori e cambiali pass.</t>
  </si>
  <si>
    <t>13.5 Altri debiti a breve</t>
  </si>
  <si>
    <t>13.6 Utile da distribuire</t>
  </si>
  <si>
    <t>13.7 Ratei e risconti passivi</t>
  </si>
  <si>
    <t>13.8 Fondo imposte e tasse</t>
  </si>
  <si>
    <t>13.9..................................</t>
  </si>
  <si>
    <t>13.  TOTALE DEBITI A BREVE</t>
  </si>
  <si>
    <t>14.  TOTALE PASSIVO (12+13)</t>
  </si>
  <si>
    <t xml:space="preserve">     CONTI D'ORDINE</t>
  </si>
  <si>
    <t xml:space="preserve">     ~~~~~~~~~~~~~~</t>
  </si>
  <si>
    <t>15.  Circolazione cambiaria</t>
  </si>
  <si>
    <t>16.  Impegni leasing</t>
  </si>
  <si>
    <t>17.  Garanzie prestate</t>
  </si>
  <si>
    <t>18.  Altri</t>
  </si>
  <si>
    <t xml:space="preserve">     CONTO ECONOMICO        €. 000</t>
  </si>
  <si>
    <t xml:space="preserve">     ~~~~~~~~~~~~~~~</t>
  </si>
  <si>
    <t xml:space="preserve">19.  Fatturato netto         </t>
  </si>
  <si>
    <t>20. (-/+)Variaz. materie prime</t>
  </si>
  <si>
    <t>21. (-)Acquisti</t>
  </si>
  <si>
    <t>22. (-)Oneri esterni</t>
  </si>
  <si>
    <t>23. (-)Ammortamenti tecnici</t>
  </si>
  <si>
    <t>24. (-)Salari,stip.e contr.</t>
  </si>
  <si>
    <t>25. (-)Accantonamento F.do TFR</t>
  </si>
  <si>
    <t>20. (-/+)Variazione  SL + PF</t>
  </si>
  <si>
    <t>27. (+)Capitalizz. costi ind.</t>
  </si>
  <si>
    <t xml:space="preserve">28.  COSTO PRODOTTI VENDUTI  </t>
  </si>
  <si>
    <t>29.  MARGINE LORDO IND. (19-28)</t>
  </si>
  <si>
    <t>30. (-)Costi gen/amministrativi</t>
  </si>
  <si>
    <t>31. (-)Costi di commercializz.</t>
  </si>
  <si>
    <t>32. (-)Accantonamento F.do Quiescenza</t>
  </si>
  <si>
    <t>33. (+)Capitalizz.costi gen-com</t>
  </si>
  <si>
    <t>34. (-) ……………………….</t>
  </si>
  <si>
    <t xml:space="preserve">35.  COSTI DI STRUTTURA      </t>
  </si>
  <si>
    <t>37. (-)Oneri finanziari</t>
  </si>
  <si>
    <t>38. (+)Proventi finanziari</t>
  </si>
  <si>
    <t>39.  SALDO GESTIONE FINANZIARIA</t>
  </si>
  <si>
    <t>40. (-)Accantonamenti ordinari</t>
  </si>
  <si>
    <t>41. (+)Utilizzo fondi accanton.</t>
  </si>
  <si>
    <t>42. (-)Oneri diversi</t>
  </si>
  <si>
    <t>43. (+)Proventi diversi</t>
  </si>
  <si>
    <t>44. (-) ……………........</t>
  </si>
  <si>
    <t>45.  SALDO GESTIONE AREA RISCHI</t>
  </si>
  <si>
    <t xml:space="preserve">46.  RISULTATO CORRENTE </t>
  </si>
  <si>
    <t xml:space="preserve">     (19-28-35-39-45)</t>
  </si>
  <si>
    <t>47. (+)Rivalutaz. e plusvalenze</t>
  </si>
  <si>
    <t>48. (-)Svalutaz. e minusvalenze</t>
  </si>
  <si>
    <t>49. (-)Oneri straordinari</t>
  </si>
  <si>
    <t>50. (+)Proventi straordinari</t>
  </si>
  <si>
    <t>51. (-)Ammortamenti anticipati</t>
  </si>
  <si>
    <t xml:space="preserve">52.  SALDO GESTIONE EXTRA CARAT </t>
  </si>
  <si>
    <t>53. (-)Oneri tributari</t>
  </si>
  <si>
    <t>54. (-)Accant.Imposte e Tasse</t>
  </si>
  <si>
    <t>55. (+)Utilizzo f.do imp/riserve</t>
  </si>
  <si>
    <t xml:space="preserve">56.  ONERI TRIBUTARI NETTI   </t>
  </si>
  <si>
    <t>57.  RISULTATO NETTO (46-52-56)</t>
  </si>
  <si>
    <t>\M</t>
  </si>
  <si>
    <t>/FGZN</t>
  </si>
  <si>
    <t>\Z</t>
  </si>
  <si>
    <t>/FGZS</t>
  </si>
  <si>
    <t>\D</t>
  </si>
  <si>
    <t>{MENUINVIS}{FININVIS}</t>
  </si>
  <si>
    <t>/zfd1~</t>
  </si>
  <si>
    <t>@ADESSO{CALCOLA}~</t>
  </si>
  <si>
    <t>{FINVIS}{MENUVIS}</t>
  </si>
  <si>
    <t>Start Up</t>
  </si>
  <si>
    <t>Re Start</t>
  </si>
  <si>
    <t>ESERCIZI CONSIDERATI</t>
  </si>
  <si>
    <t>Regime</t>
  </si>
  <si>
    <t>Entrata a regime</t>
  </si>
  <si>
    <t>TITOLO PROGETTO         :</t>
  </si>
  <si>
    <t>N° DIPENDENTI         :</t>
  </si>
  <si>
    <t>CAPITALE SOCIALE (euro)     :</t>
  </si>
  <si>
    <t>BUSINESS PLAN ECONOMICO-PATRIMONIALE</t>
  </si>
  <si>
    <t xml:space="preserve">E-MAIL                : </t>
  </si>
  <si>
    <t>N.B.: COMPILARE SOLO LE CASELLE COLORATE IN GIALLO</t>
  </si>
  <si>
    <t>36.  RISULTATO OPERATIVO (19-28-35)</t>
  </si>
  <si>
    <t xml:space="preserve">     ATTIVO        €. 000</t>
  </si>
  <si>
    <t>DURATA PROGRAMMA DI INVESTIMENTO :</t>
  </si>
  <si>
    <t>mesi</t>
  </si>
  <si>
    <t>Selezionare una voce dal menu a tendina: 12 per una durata compresa tra 0-12 mesi; 24 per una durata compresa tra 13-24 mesi</t>
  </si>
  <si>
    <t>Selezionare una voce dal menu a tendina: Start Up o Re Start</t>
  </si>
  <si>
    <t>NOTE</t>
  </si>
  <si>
    <t>13.1 Banche (compresi pagherò,anticip in divisa, c. gar)</t>
  </si>
  <si>
    <t>NOTA BENE                       :</t>
  </si>
  <si>
    <t>I dati economico-patrimoniali del Budget devono:
- essere riportati in migliaia di euro;
- essere sinteticamente commentati nel box "Note" in calce ai prospetti.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</si>
</sst>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_)"/>
    <numFmt numFmtId="165" formatCode="_-[$€-2]\ * #,##0_-;\-[$€-2]\ * #,##0_-;_-[$€-2]\ * &quot;-&quot;??_-"/>
    <numFmt numFmtId="166" formatCode="0.00_)"/>
    <numFmt numFmtId="167" formatCode="0.0_)"/>
    <numFmt numFmtId="168" formatCode="0.000_)"/>
    <numFmt numFmtId="169" formatCode="_-[$€-410]\ * #,##0_-;\-[$€-410]\ * #,##0_-;_-[$€-410]\ * &quot;-&quot;??_-;_-@_-"/>
    <numFmt numFmtId="170" formatCode="#,##0_);\(#,##0\)"/>
    <numFmt numFmtId="171" formatCode="#,##0.00_);\(#,##0.00\)"/>
    <numFmt numFmtId="172" formatCode="0.0%"/>
    <numFmt numFmtId="173" formatCode="0_ ;\-0\ "/>
    <numFmt numFmtId="174" formatCode="\+0_ ;\-0\ "/>
    <numFmt numFmtId="175" formatCode="0_ ;\-0\ ;"/>
    <numFmt numFmtId="176" formatCode="\+0_ ;\-0\ ;"/>
    <numFmt numFmtId="177" formatCode="0;\-0;"/>
  </numFmts>
  <fonts count="13" x14ac:knownFonts="1">
    <font>
      <sz val="12"/>
      <name val="Arial"/>
    </font>
    <font>
      <sz val="11"/>
      <name val="Tahoma"/>
      <family val="2"/>
    </font>
    <font>
      <sz val="12"/>
      <name val="Arial"/>
      <family val="2"/>
    </font>
    <font>
      <sz val="11"/>
      <color indexed="8"/>
      <name val="Tahoma"/>
      <family val="2"/>
    </font>
    <font>
      <sz val="11"/>
      <color indexed="12"/>
      <name val="Tahoma"/>
      <family val="2"/>
    </font>
    <font>
      <b/>
      <sz val="11"/>
      <color indexed="8"/>
      <name val="Tahoma"/>
      <family val="2"/>
    </font>
    <font>
      <sz val="11"/>
      <color rgb="FFFF0000"/>
      <name val="Tahoma"/>
      <family val="2"/>
    </font>
    <font>
      <b/>
      <sz val="11"/>
      <name val="Tahoma"/>
      <family val="2"/>
    </font>
    <font>
      <sz val="11"/>
      <color rgb="FFCCFFFF"/>
      <name val="Tahoma"/>
      <family val="2"/>
    </font>
    <font>
      <b/>
      <i/>
      <sz val="11"/>
      <name val="Tahoma"/>
      <family val="2"/>
    </font>
    <font>
      <b/>
      <sz val="11"/>
      <color rgb="FFFF0000"/>
      <name val="Tahoma"/>
      <family val="2"/>
    </font>
    <font>
      <i/>
      <sz val="11"/>
      <color rgb="FFFF0000"/>
      <name val="Tahoma"/>
      <family val="2"/>
    </font>
    <font>
      <b/>
      <i/>
      <sz val="11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164" fontId="0" fillId="0" borderId="0"/>
    <xf numFmtId="0" fontId="2" fillId="0" borderId="0"/>
  </cellStyleXfs>
  <cellXfs count="72">
    <xf numFmtId="164" fontId="0" fillId="0" borderId="0" xfId="0"/>
    <xf numFmtId="164" fontId="1" fillId="2" borderId="0" xfId="0" applyFont="1" applyFill="1" applyProtection="1"/>
    <xf numFmtId="164" fontId="3" fillId="2" borderId="0" xfId="0" applyFont="1" applyFill="1" applyProtection="1"/>
    <xf numFmtId="164" fontId="3" fillId="2" borderId="0" xfId="0" applyFont="1" applyFill="1" applyProtection="1">
      <protection locked="0"/>
    </xf>
    <xf numFmtId="164" fontId="3" fillId="2" borderId="0" xfId="0" applyFont="1" applyFill="1" applyAlignment="1" applyProtection="1">
      <alignment horizontal="fill"/>
    </xf>
    <xf numFmtId="164" fontId="3" fillId="3" borderId="0" xfId="0" applyFont="1" applyFill="1" applyProtection="1">
      <protection locked="0"/>
    </xf>
    <xf numFmtId="169" fontId="3" fillId="2" borderId="0" xfId="0" applyNumberFormat="1" applyFont="1" applyFill="1" applyProtection="1"/>
    <xf numFmtId="164" fontId="3" fillId="2" borderId="0" xfId="0" applyNumberFormat="1" applyFont="1" applyFill="1" applyProtection="1"/>
    <xf numFmtId="164" fontId="3" fillId="2" borderId="0" xfId="0" applyNumberFormat="1" applyFont="1" applyFill="1" applyProtection="1">
      <protection locked="0"/>
    </xf>
    <xf numFmtId="164" fontId="3" fillId="3" borderId="0" xfId="0" quotePrefix="1" applyNumberFormat="1" applyFont="1" applyFill="1" applyProtection="1">
      <protection locked="0"/>
    </xf>
    <xf numFmtId="164" fontId="3" fillId="2" borderId="0" xfId="0" quotePrefix="1" applyNumberFormat="1" applyFont="1" applyFill="1" applyAlignment="1" applyProtection="1">
      <alignment wrapText="1"/>
    </xf>
    <xf numFmtId="164" fontId="1" fillId="2" borderId="0" xfId="0" applyNumberFormat="1" applyFont="1" applyFill="1" applyProtection="1"/>
    <xf numFmtId="164" fontId="4" fillId="2" borderId="0" xfId="0" applyFont="1" applyFill="1" applyProtection="1">
      <protection locked="0"/>
    </xf>
    <xf numFmtId="164" fontId="1" fillId="2" borderId="0" xfId="0" applyFont="1" applyFill="1"/>
    <xf numFmtId="164" fontId="3" fillId="2" borderId="0" xfId="0" applyFont="1" applyFill="1" applyAlignment="1" applyProtection="1">
      <alignment vertical="center"/>
    </xf>
    <xf numFmtId="164" fontId="3" fillId="2" borderId="0" xfId="0" applyFont="1" applyFill="1" applyAlignment="1" applyProtection="1">
      <alignment horizontal="center" vertical="center"/>
    </xf>
    <xf numFmtId="164" fontId="5" fillId="2" borderId="0" xfId="0" applyFont="1" applyFill="1" applyAlignment="1" applyProtection="1">
      <alignment vertical="center"/>
    </xf>
    <xf numFmtId="164" fontId="1" fillId="2" borderId="0" xfId="0" applyFont="1" applyFill="1" applyAlignment="1" applyProtection="1">
      <alignment horizontal="center"/>
    </xf>
    <xf numFmtId="164" fontId="3" fillId="2" borderId="0" xfId="0" quotePrefix="1" applyNumberFormat="1" applyFont="1" applyFill="1" applyProtection="1"/>
    <xf numFmtId="164" fontId="3" fillId="2" borderId="0" xfId="0" applyFont="1" applyFill="1" applyAlignment="1" applyProtection="1">
      <alignment horizontal="center"/>
    </xf>
    <xf numFmtId="164" fontId="8" fillId="2" borderId="0" xfId="0" applyFont="1" applyFill="1" applyAlignment="1" applyProtection="1">
      <alignment horizontal="center"/>
    </xf>
    <xf numFmtId="164" fontId="5" fillId="3" borderId="0" xfId="0" applyFont="1" applyFill="1" applyAlignment="1" applyProtection="1">
      <alignment horizontal="center" vertical="center" wrapText="1" readingOrder="1"/>
      <protection locked="0"/>
    </xf>
    <xf numFmtId="165" fontId="3" fillId="3" borderId="0" xfId="0" applyNumberFormat="1" applyFont="1" applyFill="1" applyProtection="1">
      <protection locked="0"/>
    </xf>
    <xf numFmtId="176" fontId="3" fillId="2" borderId="0" xfId="0" applyNumberFormat="1" applyFont="1" applyFill="1" applyAlignment="1" applyProtection="1">
      <alignment horizontal="center"/>
    </xf>
    <xf numFmtId="164" fontId="1" fillId="2" borderId="0" xfId="0" applyFont="1" applyFill="1" applyAlignment="1">
      <alignment horizontal="center" vertical="center"/>
    </xf>
    <xf numFmtId="164" fontId="5" fillId="2" borderId="0" xfId="0" applyFont="1" applyFill="1" applyProtection="1">
      <protection locked="0"/>
    </xf>
    <xf numFmtId="164" fontId="7" fillId="2" borderId="0" xfId="0" applyFont="1" applyFill="1" applyAlignment="1">
      <alignment horizontal="center" vertical="center"/>
    </xf>
    <xf numFmtId="175" fontId="5" fillId="4" borderId="0" xfId="0" applyNumberFormat="1" applyFont="1" applyFill="1" applyAlignment="1" applyProtection="1">
      <alignment horizontal="center"/>
    </xf>
    <xf numFmtId="173" fontId="5" fillId="4" borderId="0" xfId="0" applyNumberFormat="1" applyFont="1" applyFill="1" applyAlignment="1" applyProtection="1">
      <alignment horizontal="center"/>
    </xf>
    <xf numFmtId="164" fontId="5" fillId="4" borderId="0" xfId="0" applyFont="1" applyFill="1" applyProtection="1"/>
    <xf numFmtId="174" fontId="3" fillId="4" borderId="0" xfId="0" applyNumberFormat="1" applyFont="1" applyFill="1" applyAlignment="1" applyProtection="1">
      <alignment horizontal="center"/>
    </xf>
    <xf numFmtId="164" fontId="3" fillId="3" borderId="0" xfId="0" quotePrefix="1" applyFont="1" applyFill="1" applyProtection="1">
      <protection locked="0"/>
    </xf>
    <xf numFmtId="164" fontId="9" fillId="2" borderId="0" xfId="0" quotePrefix="1" applyFont="1" applyFill="1" applyBorder="1" applyProtection="1"/>
    <xf numFmtId="164" fontId="9" fillId="2" borderId="0" xfId="0" applyFont="1" applyFill="1" applyBorder="1" applyProtection="1"/>
    <xf numFmtId="175" fontId="3" fillId="3" borderId="0" xfId="0" applyNumberFormat="1" applyFont="1" applyFill="1" applyProtection="1">
      <protection locked="0"/>
    </xf>
    <xf numFmtId="177" fontId="3" fillId="2" borderId="0" xfId="0" applyNumberFormat="1" applyFont="1" applyFill="1" applyProtection="1"/>
    <xf numFmtId="177" fontId="3" fillId="3" borderId="0" xfId="0" applyNumberFormat="1" applyFont="1" applyFill="1" applyProtection="1">
      <protection locked="0"/>
    </xf>
    <xf numFmtId="164" fontId="3" fillId="2" borderId="0" xfId="0" applyNumberFormat="1" applyFont="1" applyFill="1" applyAlignment="1" applyProtection="1">
      <alignment horizontal="center"/>
    </xf>
    <xf numFmtId="164" fontId="5" fillId="2" borderId="0" xfId="0" applyFont="1" applyFill="1" applyAlignment="1" applyProtection="1">
      <alignment horizontal="center"/>
    </xf>
    <xf numFmtId="164" fontId="5" fillId="2" borderId="0" xfId="0" applyFont="1" applyFill="1" applyAlignment="1" applyProtection="1">
      <alignment horizontal="fill"/>
    </xf>
    <xf numFmtId="166" fontId="3" fillId="3" borderId="0" xfId="0" applyNumberFormat="1" applyFont="1" applyFill="1" applyProtection="1">
      <protection locked="0"/>
    </xf>
    <xf numFmtId="167" fontId="3" fillId="3" borderId="0" xfId="0" applyNumberFormat="1" applyFont="1" applyFill="1" applyProtection="1">
      <protection locked="0"/>
    </xf>
    <xf numFmtId="177" fontId="10" fillId="2" borderId="0" xfId="0" applyNumberFormat="1" applyFont="1" applyFill="1" applyProtection="1"/>
    <xf numFmtId="164" fontId="4" fillId="2" borderId="0" xfId="0" applyNumberFormat="1" applyFont="1" applyFill="1" applyProtection="1">
      <protection locked="0"/>
    </xf>
    <xf numFmtId="168" fontId="4" fillId="2" borderId="0" xfId="0" applyNumberFormat="1" applyFont="1" applyFill="1" applyProtection="1">
      <protection locked="0"/>
    </xf>
    <xf numFmtId="171" fontId="1" fillId="2" borderId="0" xfId="0" applyNumberFormat="1" applyFont="1" applyFill="1" applyProtection="1"/>
    <xf numFmtId="170" fontId="3" fillId="2" borderId="0" xfId="0" applyNumberFormat="1" applyFont="1" applyFill="1" applyAlignment="1" applyProtection="1">
      <alignment horizontal="center"/>
    </xf>
    <xf numFmtId="176" fontId="3" fillId="2" borderId="0" xfId="0" applyNumberFormat="1" applyFont="1" applyFill="1" applyProtection="1"/>
    <xf numFmtId="170" fontId="1" fillId="2" borderId="0" xfId="0" applyNumberFormat="1" applyFont="1" applyFill="1" applyProtection="1"/>
    <xf numFmtId="170" fontId="3" fillId="2" borderId="0" xfId="0" applyNumberFormat="1" applyFont="1" applyFill="1" applyAlignment="1" applyProtection="1">
      <alignment horizontal="fill"/>
    </xf>
    <xf numFmtId="170" fontId="3" fillId="3" borderId="0" xfId="0" applyNumberFormat="1" applyFont="1" applyFill="1" applyProtection="1">
      <protection locked="0"/>
    </xf>
    <xf numFmtId="167" fontId="3" fillId="2" borderId="0" xfId="0" applyNumberFormat="1" applyFont="1" applyFill="1" applyProtection="1"/>
    <xf numFmtId="167" fontId="3" fillId="2" borderId="0" xfId="0" applyNumberFormat="1" applyFont="1" applyFill="1" applyAlignment="1" applyProtection="1">
      <alignment horizontal="fill"/>
    </xf>
    <xf numFmtId="170" fontId="3" fillId="2" borderId="0" xfId="0" applyNumberFormat="1" applyFont="1" applyFill="1" applyProtection="1"/>
    <xf numFmtId="170" fontId="4" fillId="2" borderId="0" xfId="0" applyNumberFormat="1" applyFont="1" applyFill="1" applyProtection="1">
      <protection locked="0"/>
    </xf>
    <xf numFmtId="164" fontId="5" fillId="2" borderId="0" xfId="0" applyNumberFormat="1" applyFont="1" applyFill="1" applyAlignment="1" applyProtection="1">
      <alignment horizontal="center"/>
    </xf>
    <xf numFmtId="167" fontId="3" fillId="2" borderId="0" xfId="0" applyNumberFormat="1" applyFont="1" applyFill="1" applyAlignment="1" applyProtection="1">
      <alignment horizontal="center"/>
    </xf>
    <xf numFmtId="167" fontId="1" fillId="2" borderId="0" xfId="0" applyNumberFormat="1" applyFont="1" applyFill="1" applyProtection="1"/>
    <xf numFmtId="166" fontId="3" fillId="2" borderId="0" xfId="0" applyNumberFormat="1" applyFont="1" applyFill="1" applyAlignment="1" applyProtection="1">
      <alignment horizontal="fill"/>
    </xf>
    <xf numFmtId="166" fontId="3" fillId="2" borderId="0" xfId="0" applyNumberFormat="1" applyFont="1" applyFill="1" applyProtection="1"/>
    <xf numFmtId="172" fontId="1" fillId="2" borderId="0" xfId="0" applyNumberFormat="1" applyFont="1" applyFill="1" applyProtection="1"/>
    <xf numFmtId="164" fontId="1" fillId="2" borderId="0" xfId="0" applyFont="1" applyFill="1" applyAlignment="1"/>
    <xf numFmtId="164" fontId="1" fillId="2" borderId="0" xfId="0" quotePrefix="1" applyFont="1" applyFill="1" applyAlignment="1" applyProtection="1">
      <alignment horizontal="center"/>
    </xf>
    <xf numFmtId="49" fontId="1" fillId="5" borderId="0" xfId="0" applyNumberFormat="1" applyFont="1" applyFill="1" applyAlignment="1" applyProtection="1">
      <alignment horizontal="left" vertical="top" wrapText="1"/>
      <protection locked="0"/>
    </xf>
    <xf numFmtId="164" fontId="3" fillId="2" borderId="0" xfId="0" applyFont="1" applyFill="1" applyAlignment="1" applyProtection="1">
      <alignment horizontal="center" vertical="center"/>
    </xf>
    <xf numFmtId="167" fontId="12" fillId="4" borderId="0" xfId="0" applyNumberFormat="1" applyFont="1" applyFill="1" applyAlignment="1" applyProtection="1">
      <alignment horizontal="left" vertical="center" wrapText="1"/>
    </xf>
    <xf numFmtId="164" fontId="7" fillId="2" borderId="0" xfId="0" applyFont="1" applyFill="1" applyAlignment="1" applyProtection="1">
      <alignment horizontal="center"/>
    </xf>
    <xf numFmtId="164" fontId="6" fillId="2" borderId="0" xfId="0" applyFont="1" applyFill="1" applyAlignment="1" applyProtection="1">
      <alignment horizontal="center"/>
    </xf>
    <xf numFmtId="164" fontId="3" fillId="3" borderId="0" xfId="0" applyFont="1" applyFill="1" applyAlignment="1" applyProtection="1">
      <alignment horizontal="left"/>
      <protection locked="0"/>
    </xf>
    <xf numFmtId="164" fontId="3" fillId="3" borderId="0" xfId="0" applyNumberFormat="1" applyFont="1" applyFill="1" applyAlignment="1" applyProtection="1">
      <alignment horizontal="left"/>
      <protection locked="0"/>
    </xf>
    <xf numFmtId="164" fontId="11" fillId="2" borderId="0" xfId="0" applyFont="1" applyFill="1" applyAlignment="1" applyProtection="1">
      <alignment horizontal="left" vertical="top" wrapText="1"/>
    </xf>
    <xf numFmtId="164" fontId="11" fillId="2" borderId="0" xfId="0" applyFont="1" applyFill="1" applyAlignment="1" applyProtection="1">
      <alignment horizontal="left" wrapText="1"/>
    </xf>
  </cellXfs>
  <cellStyles count="2">
    <cellStyle name="Non_definito" xfId="1"/>
    <cellStyle name="Normale" xfId="0" builtinId="0"/>
  </cellStyles>
  <dxfs count="6">
    <dxf>
      <font>
        <strike val="0"/>
        <color rgb="FFCCFFFF"/>
      </font>
      <fill>
        <patternFill>
          <bgColor rgb="FFCCFFFF"/>
        </patternFill>
      </fill>
    </dxf>
    <dxf>
      <fill>
        <patternFill>
          <bgColor rgb="FFFFFF99"/>
        </patternFill>
      </fill>
    </dxf>
    <dxf>
      <font>
        <color rgb="FFCCFFFF"/>
      </font>
      <fill>
        <patternFill>
          <bgColor rgb="FFCCFFFF"/>
        </patternFill>
      </fill>
    </dxf>
    <dxf>
      <numFmt numFmtId="175" formatCode="0_ ;\-0\ ;"/>
    </dxf>
    <dxf>
      <numFmt numFmtId="170" formatCode="#,##0_);\(#,##0\)"/>
      <fill>
        <patternFill>
          <bgColor rgb="FFFFFF99"/>
        </patternFill>
      </fill>
    </dxf>
    <dxf>
      <font>
        <strike val="0"/>
        <color auto="1"/>
      </font>
      <numFmt numFmtId="175" formatCode="0_ ;\-0\ ;"/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FF99"/>
      <color rgb="FFCCFFFF"/>
      <color rgb="FF99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38101</xdr:colOff>
      <xdr:row>0</xdr:row>
      <xdr:rowOff>9525</xdr:rowOff>
    </xdr:from>
    <xdr:to>
      <xdr:col>9</xdr:col>
      <xdr:colOff>553080</xdr:colOff>
      <xdr:row>2</xdr:row>
      <xdr:rowOff>71051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9525"/>
          <a:ext cx="9039854" cy="423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4:BG356"/>
  <sheetViews>
    <sheetView tabSelected="1" defaultGridColor="0" colorId="22" zoomScaleNormal="100" workbookViewId="0">
      <selection activeCell="C7" sqref="C7:E7"/>
    </sheetView>
  </sheetViews>
  <sheetFormatPr defaultColWidth="9.77734375" defaultRowHeight="14.25" x14ac:dyDescent="0.2"/>
  <cols>
    <col min="1" max="1" width="33.6640625" style="13" customWidth="1"/>
    <col min="2" max="2" width="0.88671875" style="13" customWidth="1"/>
    <col min="3" max="3" width="11.6640625" style="13" customWidth="1"/>
    <col min="4" max="4" width="6.77734375" style="13" customWidth="1"/>
    <col min="5" max="5" width="10.77734375" style="13" customWidth="1"/>
    <col min="6" max="6" width="6.77734375" style="13" customWidth="1"/>
    <col min="7" max="7" width="11.33203125" style="13" customWidth="1"/>
    <col min="8" max="8" width="6.77734375" style="13" customWidth="1"/>
    <col min="9" max="9" width="10.77734375" style="13" customWidth="1"/>
    <col min="10" max="10" width="6.77734375" style="13" customWidth="1"/>
    <col min="11" max="18" width="9.77734375" style="13"/>
    <col min="19" max="20" width="10.77734375" style="13" customWidth="1"/>
    <col min="21" max="21" width="6.77734375" style="13" customWidth="1"/>
    <col min="22" max="22" width="9.77734375" style="13"/>
    <col min="23" max="23" width="28.77734375" style="13" customWidth="1"/>
    <col min="24" max="24" width="10.77734375" style="13" customWidth="1"/>
    <col min="25" max="25" width="6.77734375" style="13" customWidth="1"/>
    <col min="26" max="26" width="10.77734375" style="13" customWidth="1"/>
    <col min="27" max="27" width="6.77734375" style="13" customWidth="1"/>
    <col min="28" max="28" width="10.77734375" style="13" customWidth="1"/>
    <col min="29" max="29" width="6.77734375" style="13" customWidth="1"/>
    <col min="30" max="30" width="10.77734375" style="13" customWidth="1"/>
    <col min="31" max="31" width="6.77734375" style="13" customWidth="1"/>
    <col min="32" max="32" width="1.77734375" style="13" customWidth="1"/>
    <col min="33" max="33" width="9.77734375" style="13"/>
    <col min="34" max="34" width="1.77734375" style="13" customWidth="1"/>
    <col min="35" max="35" width="6.77734375" style="13" customWidth="1"/>
    <col min="36" max="36" width="1.77734375" style="13" customWidth="1"/>
    <col min="37" max="37" width="9.77734375" style="13"/>
    <col min="38" max="38" width="1.77734375" style="13" customWidth="1"/>
    <col min="39" max="39" width="6.77734375" style="13" customWidth="1"/>
    <col min="40" max="40" width="1.77734375" style="13" customWidth="1"/>
    <col min="41" max="41" width="9.77734375" style="13"/>
    <col min="42" max="42" width="11.77734375" style="13" customWidth="1"/>
    <col min="43" max="43" width="2.77734375" style="13" customWidth="1"/>
    <col min="44" max="44" width="9.77734375" style="13"/>
    <col min="45" max="45" width="2.77734375" style="13" customWidth="1"/>
    <col min="46" max="46" width="9.77734375" style="13"/>
    <col min="47" max="47" width="2.77734375" style="13" customWidth="1"/>
    <col min="48" max="48" width="9.77734375" style="13"/>
    <col min="49" max="49" width="3.77734375" style="13" customWidth="1"/>
    <col min="50" max="50" width="11.77734375" style="13" customWidth="1"/>
    <col min="51" max="51" width="2.77734375" style="13" customWidth="1"/>
    <col min="52" max="52" width="9.77734375" style="13"/>
    <col min="53" max="53" width="2.77734375" style="13" customWidth="1"/>
    <col min="54" max="54" width="9.77734375" style="13"/>
    <col min="55" max="55" width="2.77734375" style="13" customWidth="1"/>
    <col min="56" max="16384" width="9.77734375" style="13"/>
  </cols>
  <sheetData>
    <row r="4" spans="1:59" x14ac:dyDescent="0.2">
      <c r="A4" s="66" t="s">
        <v>158</v>
      </c>
      <c r="B4" s="66"/>
      <c r="C4" s="66"/>
      <c r="D4" s="66"/>
      <c r="E4" s="66"/>
      <c r="F4" s="66"/>
      <c r="G4" s="66"/>
      <c r="H4" s="66"/>
      <c r="I4" s="66"/>
      <c r="J4" s="66"/>
      <c r="K4" s="1"/>
      <c r="L4" s="1"/>
      <c r="M4" s="20" t="s">
        <v>150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59" x14ac:dyDescent="0.2">
      <c r="A5" s="67" t="s">
        <v>160</v>
      </c>
      <c r="B5" s="67"/>
      <c r="C5" s="67"/>
      <c r="D5" s="67"/>
      <c r="E5" s="67"/>
      <c r="F5" s="67"/>
      <c r="G5" s="67"/>
      <c r="H5" s="67"/>
      <c r="I5" s="67"/>
      <c r="J5" s="67"/>
      <c r="K5" s="1"/>
      <c r="L5" s="1"/>
      <c r="M5" s="20" t="s">
        <v>151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5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59" x14ac:dyDescent="0.2">
      <c r="A7" s="2" t="s">
        <v>0</v>
      </c>
      <c r="B7" s="2"/>
      <c r="C7" s="68"/>
      <c r="D7" s="68"/>
      <c r="E7" s="68"/>
      <c r="F7" s="2"/>
      <c r="G7" s="2"/>
      <c r="H7" s="2"/>
      <c r="I7" s="1"/>
      <c r="J7" s="1"/>
      <c r="K7" s="1"/>
      <c r="L7" s="1"/>
      <c r="M7" s="20">
        <v>12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59" x14ac:dyDescent="0.2">
      <c r="A8" s="3"/>
      <c r="B8" s="3"/>
      <c r="C8" s="3"/>
      <c r="D8" s="3"/>
      <c r="E8" s="3"/>
      <c r="F8" s="2"/>
      <c r="G8" s="2"/>
      <c r="H8" s="2"/>
      <c r="I8" s="2"/>
      <c r="J8" s="2"/>
      <c r="K8" s="1"/>
      <c r="L8" s="1"/>
      <c r="M8" s="20">
        <v>24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59" x14ac:dyDescent="0.2">
      <c r="A9" s="2" t="s">
        <v>1</v>
      </c>
      <c r="B9" s="2"/>
      <c r="C9" s="68"/>
      <c r="D9" s="68"/>
      <c r="E9" s="68"/>
      <c r="F9" s="1"/>
      <c r="G9" s="2" t="s">
        <v>2</v>
      </c>
      <c r="H9" s="5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59" x14ac:dyDescent="0.2">
      <c r="A10" s="3"/>
      <c r="B10" s="3"/>
      <c r="C10" s="3"/>
      <c r="D10" s="3"/>
      <c r="E10" s="3"/>
      <c r="F10" s="1"/>
      <c r="G10" s="2"/>
      <c r="H10" s="2"/>
      <c r="I10" s="3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59" x14ac:dyDescent="0.2">
      <c r="A11" s="2" t="s">
        <v>3</v>
      </c>
      <c r="B11" s="2"/>
      <c r="C11" s="68"/>
      <c r="D11" s="68"/>
      <c r="E11" s="68"/>
      <c r="F11" s="1"/>
      <c r="G11" s="2" t="s">
        <v>4</v>
      </c>
      <c r="H11" s="5"/>
      <c r="I11" s="3"/>
      <c r="J11" s="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2"/>
      <c r="X11" s="1"/>
      <c r="Y11" s="1"/>
      <c r="Z11" s="1"/>
      <c r="AA11" s="1"/>
      <c r="AB11" s="1"/>
      <c r="AC11" s="12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59" s="1" customFormat="1" x14ac:dyDescent="0.2">
      <c r="A12" s="2"/>
      <c r="B12" s="2"/>
      <c r="C12" s="2"/>
      <c r="D12" s="2"/>
      <c r="E12" s="2"/>
      <c r="G12" s="2"/>
      <c r="H12" s="2"/>
      <c r="I12" s="2"/>
      <c r="J12" s="2"/>
    </row>
    <row r="13" spans="1:59" x14ac:dyDescent="0.2">
      <c r="A13" s="2" t="s">
        <v>5</v>
      </c>
      <c r="B13" s="2"/>
      <c r="C13" s="68"/>
      <c r="D13" s="68"/>
      <c r="E13" s="68"/>
      <c r="F13" s="1"/>
      <c r="H13" s="2"/>
      <c r="I13" s="3"/>
      <c r="J13" s="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2"/>
      <c r="X13" s="1"/>
      <c r="Y13" s="1"/>
      <c r="Z13" s="1"/>
      <c r="AA13" s="1"/>
      <c r="AB13" s="1"/>
      <c r="AC13" s="12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59" x14ac:dyDescent="0.2">
      <c r="F14" s="1"/>
      <c r="I14" s="3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59" x14ac:dyDescent="0.2">
      <c r="A15" s="2" t="s">
        <v>159</v>
      </c>
      <c r="B15" s="2"/>
      <c r="C15" s="68"/>
      <c r="D15" s="68"/>
      <c r="E15" s="68"/>
      <c r="F15" s="1"/>
      <c r="H15" s="2"/>
      <c r="I15" s="3"/>
      <c r="J15" s="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2"/>
      <c r="X15" s="1"/>
      <c r="Y15" s="1"/>
      <c r="Z15" s="1"/>
      <c r="AA15" s="1"/>
      <c r="AB15" s="1"/>
      <c r="AC15" s="12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x14ac:dyDescent="0.2">
      <c r="F16" s="1"/>
      <c r="I16" s="3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1:59" x14ac:dyDescent="0.2">
      <c r="A17" s="2" t="s">
        <v>6</v>
      </c>
      <c r="B17" s="2"/>
      <c r="C17" s="68"/>
      <c r="D17" s="68"/>
      <c r="E17" s="68"/>
      <c r="F17" s="2"/>
      <c r="G17" s="2"/>
      <c r="H17" s="3"/>
      <c r="I17" s="3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59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1:59" x14ac:dyDescent="0.2">
      <c r="A19" s="2" t="s">
        <v>155</v>
      </c>
      <c r="B19" s="2"/>
      <c r="C19" s="69"/>
      <c r="D19" s="69"/>
      <c r="E19" s="69"/>
      <c r="F19" s="69"/>
      <c r="G19" s="69"/>
      <c r="H19" s="69"/>
      <c r="I19" s="69"/>
      <c r="J19" s="6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</row>
    <row r="20" spans="1:59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</row>
    <row r="21" spans="1:59" ht="27.75" customHeight="1" x14ac:dyDescent="0.2">
      <c r="A21" s="14" t="s">
        <v>12</v>
      </c>
      <c r="B21" s="14"/>
      <c r="C21" s="21"/>
      <c r="D21" s="17"/>
      <c r="E21" s="61"/>
      <c r="F21" s="71" t="s">
        <v>166</v>
      </c>
      <c r="G21" s="71"/>
      <c r="H21" s="71"/>
      <c r="I21" s="71"/>
      <c r="J21" s="7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1:59" x14ac:dyDescent="0.2">
      <c r="A22" s="3"/>
      <c r="B22" s="3"/>
      <c r="F22" s="3"/>
      <c r="G22" s="3"/>
      <c r="H22" s="3"/>
      <c r="I22" s="3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2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59" x14ac:dyDescent="0.2">
      <c r="A23" s="2" t="s">
        <v>13</v>
      </c>
      <c r="B23" s="2"/>
      <c r="C23" s="22"/>
      <c r="D23" s="19" t="s">
        <v>8</v>
      </c>
      <c r="E23" s="3"/>
      <c r="F23" s="2"/>
      <c r="G23" s="2"/>
      <c r="H23" s="2"/>
      <c r="I23" s="6"/>
      <c r="J23" s="1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2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</row>
    <row r="25" spans="1:59" x14ac:dyDescent="0.2">
      <c r="A25" s="2" t="s">
        <v>14</v>
      </c>
      <c r="B25" s="2"/>
      <c r="C25" s="22"/>
      <c r="D25" s="19" t="s">
        <v>8</v>
      </c>
      <c r="E25" s="3"/>
      <c r="F25" s="2"/>
      <c r="G25" s="2"/>
      <c r="H25" s="2"/>
      <c r="I25" s="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2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</row>
    <row r="26" spans="1:59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59" ht="41.25" customHeight="1" x14ac:dyDescent="0.2">
      <c r="A27" s="2" t="s">
        <v>163</v>
      </c>
      <c r="B27" s="2"/>
      <c r="C27" s="21">
        <v>24</v>
      </c>
      <c r="D27" s="62" t="s">
        <v>164</v>
      </c>
      <c r="E27" s="61"/>
      <c r="F27" s="70" t="s">
        <v>165</v>
      </c>
      <c r="G27" s="70"/>
      <c r="H27" s="70"/>
      <c r="I27" s="70"/>
      <c r="J27" s="7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</row>
    <row r="28" spans="1:59" x14ac:dyDescent="0.2">
      <c r="A28" s="3"/>
      <c r="B28" s="3"/>
      <c r="F28" s="3"/>
      <c r="G28" s="3"/>
      <c r="H28" s="3"/>
      <c r="I28" s="3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2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</row>
    <row r="29" spans="1:59" x14ac:dyDescent="0.2">
      <c r="A29" s="64" t="s">
        <v>152</v>
      </c>
      <c r="B29" s="15"/>
      <c r="C29" s="23" t="str">
        <f>IF($C$27=24,$E$29,)</f>
        <v>Entrata a regime</v>
      </c>
      <c r="E29" s="24" t="s">
        <v>154</v>
      </c>
      <c r="F29" s="25"/>
      <c r="G29" s="26" t="s">
        <v>153</v>
      </c>
      <c r="H29" s="25"/>
      <c r="I29" s="26" t="s">
        <v>153</v>
      </c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2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59" x14ac:dyDescent="0.2">
      <c r="A30" s="64"/>
      <c r="B30" s="15"/>
      <c r="C30" s="27">
        <f>IF($C$27=24,-2,)</f>
        <v>-2</v>
      </c>
      <c r="D30" s="2"/>
      <c r="E30" s="28">
        <f>G30-1</f>
        <v>-1</v>
      </c>
      <c r="F30" s="29"/>
      <c r="G30" s="27">
        <v>0</v>
      </c>
      <c r="H30" s="29"/>
      <c r="I30" s="30">
        <f>G30+1</f>
        <v>1</v>
      </c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59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2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</row>
    <row r="32" spans="1:59" x14ac:dyDescent="0.2">
      <c r="A32" s="2" t="s">
        <v>156</v>
      </c>
      <c r="B32" s="2"/>
      <c r="C32" s="31"/>
      <c r="D32" s="2"/>
      <c r="E32" s="5"/>
      <c r="F32" s="2"/>
      <c r="G32" s="5"/>
      <c r="H32" s="2"/>
      <c r="I32" s="5"/>
      <c r="J32" s="2"/>
      <c r="K32" s="32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</row>
    <row r="33" spans="1:59" x14ac:dyDescent="0.2">
      <c r="A33" s="3"/>
      <c r="B33" s="3"/>
      <c r="C33" s="2"/>
      <c r="D33" s="2"/>
      <c r="E33" s="2"/>
      <c r="F33" s="2"/>
      <c r="G33" s="2"/>
      <c r="H33" s="2"/>
      <c r="I33" s="2"/>
      <c r="J33" s="2"/>
      <c r="K33" s="32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2"/>
      <c r="Z33" s="1"/>
      <c r="AA33" s="1"/>
      <c r="AB33" s="1"/>
      <c r="AC33" s="12"/>
      <c r="AD33" s="1"/>
      <c r="AE33" s="1"/>
      <c r="AF33" s="1"/>
      <c r="AG33" s="12"/>
      <c r="AH33" s="1"/>
      <c r="AI33" s="1"/>
      <c r="AJ33" s="1"/>
      <c r="AK33" s="12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</row>
    <row r="34" spans="1:59" x14ac:dyDescent="0.2">
      <c r="A34" s="2" t="s">
        <v>157</v>
      </c>
      <c r="B34" s="2"/>
      <c r="C34" s="34"/>
      <c r="D34" s="35" t="str">
        <f>IF($C$27=24,"mila",)</f>
        <v>mila</v>
      </c>
      <c r="E34" s="36"/>
      <c r="F34" s="2" t="s">
        <v>8</v>
      </c>
      <c r="G34" s="36">
        <v>0</v>
      </c>
      <c r="H34" s="2" t="s">
        <v>8</v>
      </c>
      <c r="I34" s="36">
        <v>0</v>
      </c>
      <c r="J34" s="2" t="s">
        <v>8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59" x14ac:dyDescent="0.2">
      <c r="A35" s="2"/>
      <c r="B35" s="2"/>
      <c r="C35" s="7"/>
      <c r="E35" s="7"/>
      <c r="F35" s="2"/>
      <c r="G35" s="7"/>
      <c r="H35" s="2"/>
      <c r="I35" s="7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</row>
    <row r="36" spans="1:59" x14ac:dyDescent="0.2">
      <c r="A36" s="2"/>
      <c r="B36" s="2"/>
      <c r="C36" s="2"/>
      <c r="D36" s="2" t="s">
        <v>9</v>
      </c>
      <c r="E36" s="2"/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</row>
    <row r="37" spans="1:59" x14ac:dyDescent="0.2">
      <c r="A37" s="4" t="s">
        <v>7</v>
      </c>
      <c r="B37" s="4"/>
      <c r="C37" s="4" t="s">
        <v>7</v>
      </c>
      <c r="D37" s="4" t="s">
        <v>7</v>
      </c>
      <c r="E37" s="4" t="s">
        <v>7</v>
      </c>
      <c r="F37" s="4" t="s">
        <v>7</v>
      </c>
      <c r="G37" s="4" t="s">
        <v>7</v>
      </c>
      <c r="H37" s="4" t="s">
        <v>7</v>
      </c>
      <c r="I37" s="4" t="s">
        <v>7</v>
      </c>
      <c r="J37" s="4" t="s">
        <v>7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</row>
    <row r="38" spans="1:59" x14ac:dyDescent="0.2">
      <c r="A38" s="4"/>
      <c r="B38" s="4"/>
      <c r="C38" s="23" t="str">
        <f>IF($C$27=24,$E$29,)</f>
        <v>Entrata a regime</v>
      </c>
      <c r="D38" s="4"/>
      <c r="E38" s="37" t="str">
        <f>E29</f>
        <v>Entrata a regime</v>
      </c>
      <c r="F38" s="4"/>
      <c r="G38" s="38" t="str">
        <f>G29</f>
        <v>Regime</v>
      </c>
      <c r="H38" s="39"/>
      <c r="I38" s="38" t="str">
        <f>I29</f>
        <v>Regime</v>
      </c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59" x14ac:dyDescent="0.2">
      <c r="A39" s="2" t="s">
        <v>10</v>
      </c>
      <c r="B39" s="2"/>
      <c r="C39" s="23">
        <f>C30</f>
        <v>-2</v>
      </c>
      <c r="D39" s="19"/>
      <c r="E39" s="19">
        <f>E30</f>
        <v>-1</v>
      </c>
      <c r="F39" s="19"/>
      <c r="G39" s="27">
        <f>G30</f>
        <v>0</v>
      </c>
      <c r="H39" s="19"/>
      <c r="I39" s="30">
        <f>I30</f>
        <v>1</v>
      </c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59" x14ac:dyDescent="0.2">
      <c r="A40" s="4" t="s">
        <v>7</v>
      </c>
      <c r="B40" s="4"/>
      <c r="C40" s="4" t="s">
        <v>7</v>
      </c>
      <c r="D40" s="4" t="s">
        <v>7</v>
      </c>
      <c r="E40" s="4" t="s">
        <v>7</v>
      </c>
      <c r="F40" s="4" t="s">
        <v>7</v>
      </c>
      <c r="G40" s="4" t="s">
        <v>7</v>
      </c>
      <c r="H40" s="4" t="s">
        <v>7</v>
      </c>
      <c r="I40" s="4" t="s">
        <v>7</v>
      </c>
      <c r="J40" s="4" t="s">
        <v>7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</row>
    <row r="41" spans="1:59" x14ac:dyDescent="0.2">
      <c r="A41" s="5"/>
      <c r="B41" s="4"/>
      <c r="C41" s="40"/>
      <c r="D41" s="7" t="s">
        <v>11</v>
      </c>
      <c r="E41" s="40"/>
      <c r="F41" s="7" t="s">
        <v>11</v>
      </c>
      <c r="G41" s="40"/>
      <c r="H41" s="7" t="s">
        <v>11</v>
      </c>
      <c r="I41" s="41"/>
      <c r="J41" s="7" t="s">
        <v>11</v>
      </c>
      <c r="K41" s="42">
        <f>IF($C$27=12,IF(C41&lt;&gt;"","ATTENZIONE! NON COMPILARE LA COLONNA C",),)</f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</row>
    <row r="42" spans="1:59" x14ac:dyDescent="0.2">
      <c r="A42" s="5"/>
      <c r="B42" s="4"/>
      <c r="C42" s="40"/>
      <c r="D42" s="7" t="s">
        <v>11</v>
      </c>
      <c r="E42" s="40"/>
      <c r="F42" s="7" t="s">
        <v>11</v>
      </c>
      <c r="G42" s="40"/>
      <c r="H42" s="7" t="s">
        <v>11</v>
      </c>
      <c r="I42" s="41"/>
      <c r="J42" s="7" t="s">
        <v>11</v>
      </c>
      <c r="K42" s="42">
        <f t="shared" ref="K42:K50" si="0">IF($C$27=12,IF(C42&lt;&gt;"","ATTENZIONE! NON COMPILARE LA COLONNA C",),)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</row>
    <row r="43" spans="1:59" x14ac:dyDescent="0.2">
      <c r="A43" s="5"/>
      <c r="B43" s="4"/>
      <c r="C43" s="40"/>
      <c r="D43" s="7" t="s">
        <v>11</v>
      </c>
      <c r="E43" s="40"/>
      <c r="F43" s="7" t="s">
        <v>11</v>
      </c>
      <c r="G43" s="40"/>
      <c r="H43" s="7" t="s">
        <v>11</v>
      </c>
      <c r="I43" s="41"/>
      <c r="J43" s="7" t="s">
        <v>11</v>
      </c>
      <c r="K43" s="42">
        <f t="shared" si="0"/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2"/>
      <c r="X43" s="1"/>
      <c r="Y43" s="43"/>
      <c r="Z43" s="11"/>
      <c r="AA43" s="11"/>
      <c r="AB43" s="11"/>
      <c r="AC43" s="43"/>
      <c r="AD43" s="11"/>
      <c r="AE43" s="11"/>
      <c r="AF43" s="11"/>
      <c r="AG43" s="43"/>
      <c r="AH43" s="11"/>
      <c r="AI43" s="1"/>
      <c r="AJ43" s="1"/>
      <c r="AK43" s="44"/>
      <c r="AL43" s="1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1:59" x14ac:dyDescent="0.2">
      <c r="A44" s="5"/>
      <c r="B44" s="4"/>
      <c r="C44" s="40"/>
      <c r="D44" s="7" t="s">
        <v>11</v>
      </c>
      <c r="E44" s="40"/>
      <c r="F44" s="7" t="s">
        <v>11</v>
      </c>
      <c r="G44" s="40"/>
      <c r="H44" s="7" t="s">
        <v>11</v>
      </c>
      <c r="I44" s="41"/>
      <c r="J44" s="7" t="s">
        <v>11</v>
      </c>
      <c r="K44" s="42">
        <f t="shared" si="0"/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2"/>
      <c r="X44" s="1"/>
      <c r="Y44" s="43"/>
      <c r="Z44" s="11"/>
      <c r="AA44" s="11"/>
      <c r="AB44" s="11"/>
      <c r="AC44" s="43"/>
      <c r="AD44" s="11"/>
      <c r="AE44" s="11"/>
      <c r="AF44" s="11"/>
      <c r="AG44" s="43"/>
      <c r="AH44" s="11"/>
      <c r="AI44" s="1"/>
      <c r="AJ44" s="1"/>
      <c r="AK44" s="44"/>
      <c r="AL44" s="1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</row>
    <row r="45" spans="1:59" x14ac:dyDescent="0.2">
      <c r="A45" s="5"/>
      <c r="B45" s="4"/>
      <c r="C45" s="40"/>
      <c r="D45" s="7" t="s">
        <v>11</v>
      </c>
      <c r="E45" s="40"/>
      <c r="F45" s="7" t="s">
        <v>11</v>
      </c>
      <c r="G45" s="40"/>
      <c r="H45" s="7" t="s">
        <v>11</v>
      </c>
      <c r="I45" s="40"/>
      <c r="J45" s="7" t="s">
        <v>11</v>
      </c>
      <c r="K45" s="42">
        <f t="shared" si="0"/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2"/>
      <c r="X45" s="1"/>
      <c r="Y45" s="43"/>
      <c r="Z45" s="11"/>
      <c r="AA45" s="11"/>
      <c r="AB45" s="11"/>
      <c r="AC45" s="43"/>
      <c r="AD45" s="11"/>
      <c r="AE45" s="11"/>
      <c r="AF45" s="11"/>
      <c r="AG45" s="43"/>
      <c r="AH45" s="11"/>
      <c r="AI45" s="1"/>
      <c r="AJ45" s="1"/>
      <c r="AK45" s="44"/>
      <c r="AL45" s="1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1:59" x14ac:dyDescent="0.2">
      <c r="A46" s="5"/>
      <c r="B46" s="4"/>
      <c r="C46" s="40"/>
      <c r="D46" s="7" t="s">
        <v>11</v>
      </c>
      <c r="E46" s="40"/>
      <c r="F46" s="7" t="s">
        <v>11</v>
      </c>
      <c r="G46" s="40"/>
      <c r="H46" s="7" t="s">
        <v>11</v>
      </c>
      <c r="I46" s="40"/>
      <c r="J46" s="7" t="s">
        <v>11</v>
      </c>
      <c r="K46" s="42">
        <f t="shared" si="0"/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2"/>
      <c r="X46" s="1"/>
      <c r="Y46" s="43"/>
      <c r="Z46" s="11"/>
      <c r="AA46" s="11"/>
      <c r="AB46" s="11"/>
      <c r="AC46" s="43"/>
      <c r="AD46" s="11"/>
      <c r="AE46" s="11"/>
      <c r="AF46" s="11"/>
      <c r="AG46" s="43"/>
      <c r="AH46" s="11"/>
      <c r="AI46" s="1"/>
      <c r="AJ46" s="1"/>
      <c r="AK46" s="44"/>
      <c r="AL46" s="1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1:59" x14ac:dyDescent="0.2">
      <c r="A47" s="5"/>
      <c r="B47" s="4"/>
      <c r="C47" s="40"/>
      <c r="D47" s="7" t="s">
        <v>11</v>
      </c>
      <c r="E47" s="40"/>
      <c r="F47" s="7" t="s">
        <v>11</v>
      </c>
      <c r="G47" s="40"/>
      <c r="H47" s="7" t="s">
        <v>11</v>
      </c>
      <c r="I47" s="40"/>
      <c r="J47" s="7" t="s">
        <v>11</v>
      </c>
      <c r="K47" s="42">
        <f t="shared" si="0"/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2"/>
      <c r="X47" s="1"/>
      <c r="Y47" s="43"/>
      <c r="Z47" s="11"/>
      <c r="AA47" s="11"/>
      <c r="AB47" s="11"/>
      <c r="AC47" s="43"/>
      <c r="AD47" s="11"/>
      <c r="AE47" s="11"/>
      <c r="AF47" s="11"/>
      <c r="AG47" s="43"/>
      <c r="AH47" s="11"/>
      <c r="AI47" s="1"/>
      <c r="AJ47" s="1"/>
      <c r="AK47" s="44"/>
      <c r="AL47" s="1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1:59" x14ac:dyDescent="0.2">
      <c r="A48" s="5"/>
      <c r="B48" s="4"/>
      <c r="C48" s="40"/>
      <c r="D48" s="7" t="s">
        <v>11</v>
      </c>
      <c r="E48" s="40"/>
      <c r="F48" s="7" t="s">
        <v>11</v>
      </c>
      <c r="G48" s="40"/>
      <c r="H48" s="7" t="s">
        <v>11</v>
      </c>
      <c r="I48" s="40"/>
      <c r="J48" s="7" t="s">
        <v>11</v>
      </c>
      <c r="K48" s="42">
        <f t="shared" si="0"/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2"/>
      <c r="X48" s="1"/>
      <c r="Y48" s="43"/>
      <c r="Z48" s="11"/>
      <c r="AA48" s="11"/>
      <c r="AB48" s="11"/>
      <c r="AC48" s="43"/>
      <c r="AD48" s="11"/>
      <c r="AE48" s="11"/>
      <c r="AF48" s="11"/>
      <c r="AG48" s="43"/>
      <c r="AH48" s="11"/>
      <c r="AI48" s="1"/>
      <c r="AJ48" s="1"/>
      <c r="AK48" s="44"/>
      <c r="AL48" s="1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</row>
    <row r="49" spans="1:59" x14ac:dyDescent="0.2">
      <c r="A49" s="5"/>
      <c r="B49" s="4"/>
      <c r="C49" s="40"/>
      <c r="D49" s="7" t="s">
        <v>11</v>
      </c>
      <c r="E49" s="40"/>
      <c r="F49" s="7" t="s">
        <v>11</v>
      </c>
      <c r="G49" s="40"/>
      <c r="H49" s="7" t="s">
        <v>11</v>
      </c>
      <c r="I49" s="40"/>
      <c r="J49" s="7" t="s">
        <v>11</v>
      </c>
      <c r="K49" s="42">
        <f t="shared" si="0"/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2"/>
      <c r="X49" s="1"/>
      <c r="Y49" s="43"/>
      <c r="Z49" s="11"/>
      <c r="AA49" s="11"/>
      <c r="AB49" s="11"/>
      <c r="AC49" s="43"/>
      <c r="AD49" s="11"/>
      <c r="AE49" s="11"/>
      <c r="AF49" s="11"/>
      <c r="AG49" s="43"/>
      <c r="AH49" s="11"/>
      <c r="AI49" s="1"/>
      <c r="AJ49" s="1"/>
      <c r="AK49" s="44"/>
      <c r="AL49" s="1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1:59" x14ac:dyDescent="0.2">
      <c r="A50" s="5"/>
      <c r="B50" s="4"/>
      <c r="C50" s="40"/>
      <c r="D50" s="7" t="s">
        <v>11</v>
      </c>
      <c r="E50" s="40"/>
      <c r="F50" s="7" t="s">
        <v>11</v>
      </c>
      <c r="G50" s="40"/>
      <c r="H50" s="7" t="s">
        <v>11</v>
      </c>
      <c r="I50" s="40"/>
      <c r="J50" s="7" t="s">
        <v>11</v>
      </c>
      <c r="K50" s="42">
        <f t="shared" si="0"/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</row>
    <row r="51" spans="1:59" x14ac:dyDescent="0.2">
      <c r="A51" s="4" t="s">
        <v>7</v>
      </c>
      <c r="B51" s="4"/>
      <c r="C51" s="4" t="s">
        <v>7</v>
      </c>
      <c r="D51" s="4" t="s">
        <v>7</v>
      </c>
      <c r="E51" s="4" t="s">
        <v>7</v>
      </c>
      <c r="F51" s="4" t="s">
        <v>7</v>
      </c>
      <c r="G51" s="4" t="s">
        <v>7</v>
      </c>
      <c r="H51" s="4" t="s">
        <v>7</v>
      </c>
      <c r="I51" s="4" t="s">
        <v>7</v>
      </c>
      <c r="J51" s="4" t="s">
        <v>7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5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</row>
    <row r="53" spans="1:59" ht="46.5" customHeight="1" x14ac:dyDescent="0.2">
      <c r="A53" s="16" t="s">
        <v>169</v>
      </c>
      <c r="B53" s="2"/>
      <c r="C53" s="65" t="s">
        <v>170</v>
      </c>
      <c r="D53" s="65"/>
      <c r="E53" s="65"/>
      <c r="F53" s="65"/>
      <c r="G53" s="65"/>
      <c r="H53" s="65"/>
      <c r="I53" s="65"/>
      <c r="J53" s="65"/>
      <c r="K53" s="1"/>
      <c r="L53" s="45"/>
      <c r="M53" s="1"/>
      <c r="N53" s="1"/>
      <c r="O53" s="1"/>
      <c r="P53" s="1"/>
      <c r="Q53" s="1"/>
      <c r="R53" s="45"/>
      <c r="S53" s="45"/>
      <c r="T53" s="45"/>
      <c r="U53" s="1"/>
      <c r="V53" s="45"/>
      <c r="W53" s="1"/>
      <c r="X53" s="1"/>
      <c r="Y53" s="45"/>
      <c r="Z53" s="1"/>
      <c r="AA53" s="1"/>
      <c r="AB53" s="1"/>
      <c r="AC53" s="45"/>
      <c r="AD53" s="1"/>
      <c r="AE53" s="1"/>
      <c r="AF53" s="1"/>
      <c r="AG53" s="45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59" x14ac:dyDescent="0.2">
      <c r="A54" s="2" t="s">
        <v>15</v>
      </c>
      <c r="B54" s="2"/>
      <c r="C54" s="2"/>
      <c r="D54" s="3"/>
      <c r="E54" s="2"/>
      <c r="F54" s="2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59" x14ac:dyDescent="0.2">
      <c r="A55" s="2"/>
      <c r="B55" s="2"/>
      <c r="C55" s="23" t="str">
        <f>IF($C$27=24,E29,)</f>
        <v>Entrata a regime</v>
      </c>
      <c r="D55" s="2"/>
      <c r="E55" s="19" t="str">
        <f>$E$29</f>
        <v>Entrata a regime</v>
      </c>
      <c r="F55" s="2"/>
      <c r="G55" s="38" t="str">
        <f>G29</f>
        <v>Regime</v>
      </c>
      <c r="H55" s="2"/>
      <c r="I55" s="38" t="str">
        <f>I29</f>
        <v>Regime</v>
      </c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  <row r="56" spans="1:59" x14ac:dyDescent="0.2">
      <c r="A56" s="7" t="s">
        <v>162</v>
      </c>
      <c r="B56" s="7"/>
      <c r="C56" s="23">
        <f>IF($C$27=24,C30,)</f>
        <v>-2</v>
      </c>
      <c r="D56" s="46" t="str">
        <f>IF($C$27=24,"%",)</f>
        <v>%</v>
      </c>
      <c r="E56" s="23">
        <f>E30</f>
        <v>-1</v>
      </c>
      <c r="F56" s="46" t="s">
        <v>11</v>
      </c>
      <c r="G56" s="47">
        <f>G30</f>
        <v>0</v>
      </c>
      <c r="H56" s="46" t="s">
        <v>11</v>
      </c>
      <c r="I56" s="23">
        <f>I30</f>
        <v>1</v>
      </c>
      <c r="J56" s="46" t="s">
        <v>11</v>
      </c>
      <c r="K56" s="48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</row>
    <row r="57" spans="1:59" x14ac:dyDescent="0.2">
      <c r="A57" s="7" t="s">
        <v>16</v>
      </c>
      <c r="B57" s="7"/>
      <c r="C57" s="49" t="s">
        <v>17</v>
      </c>
      <c r="D57" s="49" t="s">
        <v>17</v>
      </c>
      <c r="E57" s="49" t="s">
        <v>17</v>
      </c>
      <c r="F57" s="49" t="s">
        <v>17</v>
      </c>
      <c r="G57" s="49" t="s">
        <v>17</v>
      </c>
      <c r="H57" s="49" t="s">
        <v>17</v>
      </c>
      <c r="I57" s="49" t="s">
        <v>17</v>
      </c>
      <c r="J57" s="49" t="s">
        <v>17</v>
      </c>
      <c r="K57" s="48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</row>
    <row r="58" spans="1:59" x14ac:dyDescent="0.2">
      <c r="A58" s="7" t="s">
        <v>18</v>
      </c>
      <c r="B58" s="7"/>
      <c r="C58" s="50">
        <v>0</v>
      </c>
      <c r="D58" s="51">
        <f>IF(C$111=0,0,(+C58/+C$111)*100)</f>
        <v>0</v>
      </c>
      <c r="E58" s="50">
        <v>0</v>
      </c>
      <c r="F58" s="51">
        <f>IF(E$111=0,0,(+E58/+E$111)*100)</f>
        <v>0</v>
      </c>
      <c r="G58" s="50">
        <v>0</v>
      </c>
      <c r="H58" s="51">
        <f>IF(G$111=0,0,(+G58/+G$111)*100)</f>
        <v>0</v>
      </c>
      <c r="I58" s="50">
        <v>0</v>
      </c>
      <c r="J58" s="51">
        <f>IF(I$111=0,0,(+I58/+I$111)*100)</f>
        <v>0</v>
      </c>
      <c r="K58" s="42">
        <f t="shared" ref="K58:K62" si="1">IF($C$27=12,IF(C58&lt;&gt;"","ATTENZIONE! NON COMPILARE LA COLONNA C",),)</f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</row>
    <row r="59" spans="1:59" x14ac:dyDescent="0.2">
      <c r="A59" s="7" t="s">
        <v>19</v>
      </c>
      <c r="B59" s="7"/>
      <c r="C59" s="50">
        <v>0</v>
      </c>
      <c r="D59" s="51">
        <f>IF(C$111=0,0,(+C59/+C$111)*100)</f>
        <v>0</v>
      </c>
      <c r="E59" s="50">
        <v>0</v>
      </c>
      <c r="F59" s="51">
        <f>IF(E$111=0,0,(+E59/+E$111)*100)</f>
        <v>0</v>
      </c>
      <c r="G59" s="50">
        <v>0</v>
      </c>
      <c r="H59" s="51">
        <f>IF(G$111=0,0,(+G59/+G$111)*100)</f>
        <v>0</v>
      </c>
      <c r="I59" s="50">
        <v>0</v>
      </c>
      <c r="J59" s="51">
        <f>IF(I$111=0,0,(+I59/+I$111)*100)</f>
        <v>0</v>
      </c>
      <c r="K59" s="42">
        <f t="shared" si="1"/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</row>
    <row r="60" spans="1:59" x14ac:dyDescent="0.2">
      <c r="A60" s="7" t="s">
        <v>20</v>
      </c>
      <c r="B60" s="7"/>
      <c r="C60" s="50"/>
      <c r="D60" s="51">
        <f>IF(C$111=0,0,(+C60/+C$111)*100)</f>
        <v>0</v>
      </c>
      <c r="E60" s="50">
        <v>0</v>
      </c>
      <c r="F60" s="51">
        <f>IF(E$111=0,0,(+E60/+E$111)*100)</f>
        <v>0</v>
      </c>
      <c r="G60" s="50">
        <v>0</v>
      </c>
      <c r="H60" s="51">
        <f>IF(G$111=0,0,(+G60/+G$111)*100)</f>
        <v>0</v>
      </c>
      <c r="I60" s="50">
        <v>0</v>
      </c>
      <c r="J60" s="51">
        <f>IF(I$111=0,0,(+I60/+I$111)*100)</f>
        <v>0</v>
      </c>
      <c r="K60" s="42">
        <f t="shared" si="1"/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</row>
    <row r="61" spans="1:59" x14ac:dyDescent="0.2">
      <c r="A61" s="7" t="s">
        <v>21</v>
      </c>
      <c r="B61" s="7"/>
      <c r="C61" s="50">
        <v>0</v>
      </c>
      <c r="D61" s="51">
        <f>IF(C$111=0,0,(+C61/+C$111)*100)</f>
        <v>0</v>
      </c>
      <c r="E61" s="50">
        <v>0</v>
      </c>
      <c r="F61" s="51">
        <f>IF(E$111=0,0,(+E61/+E$111)*100)</f>
        <v>0</v>
      </c>
      <c r="G61" s="50">
        <v>0</v>
      </c>
      <c r="H61" s="51">
        <f>IF(G$111=0,0,(+G61/+G$111)*100)</f>
        <v>0</v>
      </c>
      <c r="I61" s="50">
        <v>0</v>
      </c>
      <c r="J61" s="51">
        <f>IF(I$111=0,0,(+I61/+I$111)*100)</f>
        <v>0</v>
      </c>
      <c r="K61" s="42">
        <f t="shared" si="1"/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</row>
    <row r="62" spans="1:59" x14ac:dyDescent="0.2">
      <c r="A62" s="8" t="s">
        <v>22</v>
      </c>
      <c r="B62" s="8"/>
      <c r="C62" s="50">
        <v>0</v>
      </c>
      <c r="D62" s="51">
        <f>IF(C$111=0,0,(+C62/+C$111)*100)</f>
        <v>0</v>
      </c>
      <c r="E62" s="50">
        <v>0</v>
      </c>
      <c r="F62" s="51">
        <f>IF(E$111=0,0,(+E62/+E$111)*100)</f>
        <v>0</v>
      </c>
      <c r="G62" s="50">
        <v>0</v>
      </c>
      <c r="H62" s="51">
        <f>IF(G$111=0,0,(+G62/+G$111)*100)</f>
        <v>0</v>
      </c>
      <c r="I62" s="50">
        <v>0</v>
      </c>
      <c r="J62" s="51">
        <f>IF(I$111=0,0,(+I62/+I$111)*100)</f>
        <v>0</v>
      </c>
      <c r="K62" s="42">
        <f t="shared" si="1"/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</row>
    <row r="63" spans="1:59" x14ac:dyDescent="0.2">
      <c r="A63" s="7" t="s">
        <v>23</v>
      </c>
      <c r="B63" s="7"/>
      <c r="C63" s="49" t="s">
        <v>17</v>
      </c>
      <c r="D63" s="52" t="s">
        <v>17</v>
      </c>
      <c r="E63" s="49" t="s">
        <v>17</v>
      </c>
      <c r="F63" s="52" t="s">
        <v>17</v>
      </c>
      <c r="G63" s="49" t="s">
        <v>17</v>
      </c>
      <c r="H63" s="52" t="s">
        <v>17</v>
      </c>
      <c r="I63" s="49" t="s">
        <v>17</v>
      </c>
      <c r="J63" s="52" t="s">
        <v>17</v>
      </c>
      <c r="K63" s="48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 t="s">
        <v>15</v>
      </c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</row>
    <row r="64" spans="1:59" x14ac:dyDescent="0.2">
      <c r="A64" s="7" t="s">
        <v>24</v>
      </c>
      <c r="B64" s="7"/>
      <c r="C64" s="53">
        <f>SUM(C58:C62)</f>
        <v>0</v>
      </c>
      <c r="D64" s="51">
        <f>IF(C$111=0,0,(+C64/+C$111)*100)</f>
        <v>0</v>
      </c>
      <c r="E64" s="53">
        <f>SUM(E58:E62)</f>
        <v>0</v>
      </c>
      <c r="F64" s="51">
        <f>IF(E$111=0,0,(+E64/+E$111)*100)</f>
        <v>0</v>
      </c>
      <c r="G64" s="53">
        <f>SUM(G58:G62)</f>
        <v>0</v>
      </c>
      <c r="H64" s="51">
        <f>IF(G$111=0,0,(+G64/+G$111)*100)</f>
        <v>0</v>
      </c>
      <c r="I64" s="53">
        <f>SUM(I58:I62)</f>
        <v>0</v>
      </c>
      <c r="J64" s="51">
        <f>IF(I$111=0,0,(+I64/+I$111)*100)</f>
        <v>0</v>
      </c>
      <c r="K64" s="4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2"/>
      <c r="AY64" s="1"/>
      <c r="AZ64" s="1"/>
      <c r="BA64" s="1"/>
      <c r="BB64" s="1"/>
      <c r="BC64" s="1"/>
      <c r="BD64" s="1"/>
      <c r="BE64" s="1"/>
      <c r="BF64" s="1"/>
      <c r="BG64" s="1"/>
    </row>
    <row r="65" spans="1:59" x14ac:dyDescent="0.2">
      <c r="A65" s="7" t="s">
        <v>23</v>
      </c>
      <c r="B65" s="7"/>
      <c r="C65" s="49" t="s">
        <v>17</v>
      </c>
      <c r="D65" s="52" t="s">
        <v>17</v>
      </c>
      <c r="E65" s="49" t="s">
        <v>17</v>
      </c>
      <c r="F65" s="52" t="s">
        <v>17</v>
      </c>
      <c r="G65" s="49" t="s">
        <v>17</v>
      </c>
      <c r="H65" s="52" t="s">
        <v>17</v>
      </c>
      <c r="I65" s="49" t="s">
        <v>17</v>
      </c>
      <c r="J65" s="52" t="s">
        <v>17</v>
      </c>
      <c r="K65" s="4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</row>
    <row r="66" spans="1:59" x14ac:dyDescent="0.2">
      <c r="A66" s="7" t="s">
        <v>25</v>
      </c>
      <c r="B66" s="7"/>
      <c r="C66" s="50">
        <v>0</v>
      </c>
      <c r="D66" s="51">
        <f>IF(C$111=0,0,(+C66/+C$111)*100)</f>
        <v>0</v>
      </c>
      <c r="E66" s="50">
        <v>0</v>
      </c>
      <c r="F66" s="51">
        <f>IF(E$111=0,0,(+E66/+E$111)*100)</f>
        <v>0</v>
      </c>
      <c r="G66" s="50">
        <v>0</v>
      </c>
      <c r="H66" s="51">
        <f>IF(G$111=0,0,(+G66/+G$111)*100)</f>
        <v>0</v>
      </c>
      <c r="I66" s="50">
        <v>0</v>
      </c>
      <c r="J66" s="51">
        <f>IF(I$111=0,0,(+I66/+I$111)*100)</f>
        <v>0</v>
      </c>
      <c r="K66" s="42">
        <f t="shared" ref="K66:K67" si="2">IF($C$27=12,IF(C66&lt;&gt;"","ATTENZIONE! NON COMPILARE LA COLONNA C",),)</f>
        <v>0</v>
      </c>
      <c r="L66" s="5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59" x14ac:dyDescent="0.2">
      <c r="A67" s="7" t="s">
        <v>26</v>
      </c>
      <c r="B67" s="7"/>
      <c r="C67" s="50">
        <v>0</v>
      </c>
      <c r="D67" s="51">
        <f>IF(C$111=0,0,(+C67/+C$111)*100)</f>
        <v>0</v>
      </c>
      <c r="E67" s="50">
        <v>0</v>
      </c>
      <c r="F67" s="51">
        <f>IF(E$111=0,0,(+E67/+E$111)*100)</f>
        <v>0</v>
      </c>
      <c r="G67" s="50">
        <v>0</v>
      </c>
      <c r="H67" s="51">
        <f>IF(G$111=0,0,(+G67/+G$111)*100)</f>
        <v>0</v>
      </c>
      <c r="I67" s="50">
        <v>0</v>
      </c>
      <c r="J67" s="51">
        <f>IF(I$111=0,0,(+I67/+I$111)*100)</f>
        <v>0</v>
      </c>
      <c r="K67" s="42">
        <f t="shared" si="2"/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</row>
    <row r="68" spans="1:59" x14ac:dyDescent="0.2">
      <c r="A68" s="7" t="s">
        <v>23</v>
      </c>
      <c r="B68" s="7"/>
      <c r="C68" s="49" t="s">
        <v>17</v>
      </c>
      <c r="D68" s="52" t="s">
        <v>17</v>
      </c>
      <c r="E68" s="49" t="s">
        <v>17</v>
      </c>
      <c r="F68" s="52" t="s">
        <v>17</v>
      </c>
      <c r="G68" s="49" t="s">
        <v>17</v>
      </c>
      <c r="H68" s="52" t="s">
        <v>17</v>
      </c>
      <c r="I68" s="49" t="s">
        <v>17</v>
      </c>
      <c r="J68" s="52" t="s">
        <v>17</v>
      </c>
      <c r="K68" s="48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59" x14ac:dyDescent="0.2">
      <c r="A69" s="7" t="s">
        <v>27</v>
      </c>
      <c r="B69" s="7"/>
      <c r="C69" s="53">
        <f>SUM(C64:C67)</f>
        <v>0</v>
      </c>
      <c r="D69" s="51">
        <f>IF(C$111=0,0,(+C69/+C$111)*100)</f>
        <v>0</v>
      </c>
      <c r="E69" s="53">
        <f>SUM(E64:E67)</f>
        <v>0</v>
      </c>
      <c r="F69" s="51">
        <f>IF(E$111=0,0,(+E69/+E$111)*100)</f>
        <v>0</v>
      </c>
      <c r="G69" s="53">
        <f>SUM(G64:G67)</f>
        <v>0</v>
      </c>
      <c r="H69" s="51">
        <f>IF(G$111=0,0,(+G69/+G$111)*100)</f>
        <v>0</v>
      </c>
      <c r="I69" s="53">
        <f>SUM(I64:I67)</f>
        <v>0</v>
      </c>
      <c r="J69" s="51">
        <f>IF(I$111=0,0,(+I69/+I$111)*100)</f>
        <v>0</v>
      </c>
      <c r="K69" s="48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</row>
    <row r="70" spans="1:59" x14ac:dyDescent="0.2">
      <c r="A70" s="7" t="s">
        <v>23</v>
      </c>
      <c r="B70" s="7"/>
      <c r="C70" s="49" t="s">
        <v>17</v>
      </c>
      <c r="D70" s="52" t="s">
        <v>17</v>
      </c>
      <c r="E70" s="49" t="s">
        <v>17</v>
      </c>
      <c r="F70" s="52" t="s">
        <v>17</v>
      </c>
      <c r="G70" s="49" t="s">
        <v>17</v>
      </c>
      <c r="H70" s="52" t="s">
        <v>17</v>
      </c>
      <c r="I70" s="49" t="s">
        <v>17</v>
      </c>
      <c r="J70" s="52" t="s">
        <v>17</v>
      </c>
      <c r="K70" s="4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  <row r="71" spans="1:59" x14ac:dyDescent="0.2">
      <c r="A71" s="7" t="s">
        <v>28</v>
      </c>
      <c r="B71" s="7"/>
      <c r="C71" s="50">
        <v>0</v>
      </c>
      <c r="D71" s="51">
        <f>IF(C$111=0,0,(+C71/+C$111)*100)</f>
        <v>0</v>
      </c>
      <c r="E71" s="50">
        <v>0</v>
      </c>
      <c r="F71" s="51">
        <f>IF(E$111=0,0,(+E71/+E$111)*100)</f>
        <v>0</v>
      </c>
      <c r="G71" s="50">
        <v>0</v>
      </c>
      <c r="H71" s="51">
        <f>IF(G$111=0,0,(+G71/+G$111)*100)</f>
        <v>0</v>
      </c>
      <c r="I71" s="50">
        <v>0</v>
      </c>
      <c r="J71" s="51">
        <f>IF(I$111=0,0,(+I71/+I$111)*100)</f>
        <v>0</v>
      </c>
      <c r="K71" s="42">
        <f t="shared" ref="K71:K75" si="3">IF($C$27=12,IF(C71&lt;&gt;"","ATTENZIONE! NON COMPILARE LA COLONNA C",),)</f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59" x14ac:dyDescent="0.2">
      <c r="A72" s="7" t="s">
        <v>29</v>
      </c>
      <c r="B72" s="7"/>
      <c r="C72" s="50">
        <v>0</v>
      </c>
      <c r="D72" s="51">
        <f>IF(C$111=0,0,(+C72/+C$111)*100)</f>
        <v>0</v>
      </c>
      <c r="E72" s="50">
        <v>0</v>
      </c>
      <c r="F72" s="51">
        <f>IF(E$111=0,0,(+E72/+E$111)*100)</f>
        <v>0</v>
      </c>
      <c r="G72" s="50">
        <v>0</v>
      </c>
      <c r="H72" s="51">
        <f>IF(G$111=0,0,(+G72/+G$111)*100)</f>
        <v>0</v>
      </c>
      <c r="I72" s="50">
        <v>0</v>
      </c>
      <c r="J72" s="51">
        <f>IF(I$111=0,0,(+I72/+I$111)*100)</f>
        <v>0</v>
      </c>
      <c r="K72" s="42">
        <f t="shared" si="3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59" x14ac:dyDescent="0.2">
      <c r="A73" s="7" t="s">
        <v>30</v>
      </c>
      <c r="B73" s="7"/>
      <c r="C73" s="50">
        <v>0</v>
      </c>
      <c r="D73" s="51">
        <f>IF(C$111=0,0,(+C73/+C$111)*100)</f>
        <v>0</v>
      </c>
      <c r="E73" s="50">
        <v>0</v>
      </c>
      <c r="F73" s="51">
        <f>IF(E$111=0,0,(+E73/+E$111)*100)</f>
        <v>0</v>
      </c>
      <c r="G73" s="50">
        <v>0</v>
      </c>
      <c r="H73" s="51">
        <f>IF(G$111=0,0,(+G73/+G$111)*100)</f>
        <v>0</v>
      </c>
      <c r="I73" s="50">
        <v>0</v>
      </c>
      <c r="J73" s="51">
        <f>IF(I$111=0,0,(+I73/+I$111)*100)</f>
        <v>0</v>
      </c>
      <c r="K73" s="42">
        <f t="shared" si="3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x14ac:dyDescent="0.2">
      <c r="A74" s="7" t="s">
        <v>31</v>
      </c>
      <c r="B74" s="7"/>
      <c r="C74" s="50">
        <v>0</v>
      </c>
      <c r="D74" s="51">
        <f>IF(C$111=0,0,(+C74/+C$111)*100)</f>
        <v>0</v>
      </c>
      <c r="E74" s="50">
        <v>0</v>
      </c>
      <c r="F74" s="51">
        <f>IF(E$111=0,0,(+E74/+E$111)*100)</f>
        <v>0</v>
      </c>
      <c r="G74" s="50">
        <v>0</v>
      </c>
      <c r="H74" s="51">
        <f>IF(G$111=0,0,(+G74/+G$111)*100)</f>
        <v>0</v>
      </c>
      <c r="I74" s="50">
        <v>0</v>
      </c>
      <c r="J74" s="51">
        <f>IF(I$111=0,0,(+I74/+I$111)*100)</f>
        <v>0</v>
      </c>
      <c r="K74" s="42">
        <f t="shared" si="3"/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x14ac:dyDescent="0.2">
      <c r="A75" s="9" t="s">
        <v>32</v>
      </c>
      <c r="B75" s="7"/>
      <c r="C75" s="50">
        <v>0</v>
      </c>
      <c r="D75" s="51">
        <f>IF(C$111=0,0,(+C75/+C$111)*100)</f>
        <v>0</v>
      </c>
      <c r="E75" s="50">
        <v>0</v>
      </c>
      <c r="F75" s="51">
        <f>IF(E$111=0,0,(+E75/+E$111)*100)</f>
        <v>0</v>
      </c>
      <c r="G75" s="50">
        <v>0</v>
      </c>
      <c r="H75" s="51">
        <f>IF(G$111=0,0,(+G75/+G$111)*100)</f>
        <v>0</v>
      </c>
      <c r="I75" s="50">
        <v>0</v>
      </c>
      <c r="J75" s="51">
        <f>IF(I$111=0,0,(+I75/+I$111)*100)</f>
        <v>0</v>
      </c>
      <c r="K75" s="42">
        <f t="shared" si="3"/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x14ac:dyDescent="0.2">
      <c r="A76" s="7" t="s">
        <v>23</v>
      </c>
      <c r="B76" s="7"/>
      <c r="C76" s="49" t="s">
        <v>17</v>
      </c>
      <c r="D76" s="52" t="s">
        <v>17</v>
      </c>
      <c r="E76" s="49" t="s">
        <v>17</v>
      </c>
      <c r="F76" s="52" t="s">
        <v>17</v>
      </c>
      <c r="G76" s="49" t="s">
        <v>17</v>
      </c>
      <c r="H76" s="52" t="s">
        <v>17</v>
      </c>
      <c r="I76" s="49" t="s">
        <v>17</v>
      </c>
      <c r="J76" s="52" t="s">
        <v>17</v>
      </c>
      <c r="K76" s="48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 x14ac:dyDescent="0.2">
      <c r="A77" s="7" t="s">
        <v>33</v>
      </c>
      <c r="B77" s="7"/>
      <c r="C77" s="53">
        <f>SUM(C71:C75)</f>
        <v>0</v>
      </c>
      <c r="D77" s="51">
        <f>IF(C$111=0,0,(+C77/+C$111)*100)</f>
        <v>0</v>
      </c>
      <c r="E77" s="53">
        <f>SUM(E71:E75)</f>
        <v>0</v>
      </c>
      <c r="F77" s="51">
        <f>IF(E$111=0,0,(+E77/+E$111)*100)</f>
        <v>0</v>
      </c>
      <c r="G77" s="53">
        <f>SUM(G71:G75)</f>
        <v>0</v>
      </c>
      <c r="H77" s="51">
        <f>IF(G$111=0,0,(+G77/+G$111)*100)</f>
        <v>0</v>
      </c>
      <c r="I77" s="53">
        <f>SUM(I71:I75)</f>
        <v>0</v>
      </c>
      <c r="J77" s="51">
        <f>IF(I$111=0,0,(+I77/+I$111)*100)</f>
        <v>0</v>
      </c>
      <c r="K77" s="48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 x14ac:dyDescent="0.2">
      <c r="A78" s="7" t="s">
        <v>34</v>
      </c>
      <c r="B78" s="7"/>
      <c r="C78" s="50">
        <v>0</v>
      </c>
      <c r="D78" s="51">
        <f>IF(C$111=0,0,(+C78/+C$111)*100)</f>
        <v>0</v>
      </c>
      <c r="E78" s="50">
        <v>0</v>
      </c>
      <c r="F78" s="51">
        <f>IF(E$111=0,0,(+E78/+E$111)*100)</f>
        <v>0</v>
      </c>
      <c r="G78" s="50">
        <v>0</v>
      </c>
      <c r="H78" s="51">
        <f>IF(G$111=0,0,(+G78/+G$111)*100)</f>
        <v>0</v>
      </c>
      <c r="I78" s="50">
        <v>0</v>
      </c>
      <c r="J78" s="51">
        <f>IF(I$111=0,0,(+I78/+I$111)*100)</f>
        <v>0</v>
      </c>
      <c r="K78" s="42">
        <f t="shared" ref="K78" si="4">IF($C$27=12,IF(C78&lt;&gt;"","ATTENZIONE! NON COMPILARE LA COLONNA C",),)</f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 x14ac:dyDescent="0.2">
      <c r="A79" s="7" t="s">
        <v>23</v>
      </c>
      <c r="B79" s="7"/>
      <c r="C79" s="49" t="s">
        <v>17</v>
      </c>
      <c r="D79" s="52" t="s">
        <v>17</v>
      </c>
      <c r="E79" s="49" t="s">
        <v>17</v>
      </c>
      <c r="F79" s="52" t="s">
        <v>17</v>
      </c>
      <c r="G79" s="49" t="s">
        <v>17</v>
      </c>
      <c r="H79" s="52" t="s">
        <v>17</v>
      </c>
      <c r="I79" s="49" t="s">
        <v>17</v>
      </c>
      <c r="J79" s="52" t="s">
        <v>17</v>
      </c>
      <c r="K79" s="48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 x14ac:dyDescent="0.2">
      <c r="A80" s="7" t="s">
        <v>35</v>
      </c>
      <c r="B80" s="7"/>
      <c r="C80" s="53">
        <f>C77+C78</f>
        <v>0</v>
      </c>
      <c r="D80" s="51">
        <f>IF(C$111=0,0,(+C80/+C$111)*100)</f>
        <v>0</v>
      </c>
      <c r="E80" s="53">
        <f>E77+E78</f>
        <v>0</v>
      </c>
      <c r="F80" s="51">
        <f>IF(E$111=0,0,(+E80/+E$111)*100)</f>
        <v>0</v>
      </c>
      <c r="G80" s="53">
        <f>G77+G78</f>
        <v>0</v>
      </c>
      <c r="H80" s="51">
        <f>IF(G$111=0,0,(+G80/+G$111)*100)</f>
        <v>0</v>
      </c>
      <c r="I80" s="53">
        <f>I77+I78</f>
        <v>0</v>
      </c>
      <c r="J80" s="51">
        <f>IF(I$111=0,0,(+I80/+I$111)*100)</f>
        <v>0</v>
      </c>
      <c r="K80" s="48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1:59" x14ac:dyDescent="0.2">
      <c r="A81" s="7" t="s">
        <v>36</v>
      </c>
      <c r="B81" s="7"/>
      <c r="C81" s="49" t="s">
        <v>7</v>
      </c>
      <c r="D81" s="52" t="s">
        <v>7</v>
      </c>
      <c r="E81" s="49" t="s">
        <v>7</v>
      </c>
      <c r="F81" s="52" t="s">
        <v>7</v>
      </c>
      <c r="G81" s="49" t="s">
        <v>7</v>
      </c>
      <c r="H81" s="52" t="s">
        <v>7</v>
      </c>
      <c r="I81" s="49" t="s">
        <v>7</v>
      </c>
      <c r="J81" s="52" t="s">
        <v>7</v>
      </c>
      <c r="K81" s="48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1:59" x14ac:dyDescent="0.2">
      <c r="A82" s="7" t="s">
        <v>37</v>
      </c>
      <c r="B82" s="7"/>
      <c r="C82" s="53">
        <f>C69+C80</f>
        <v>0</v>
      </c>
      <c r="D82" s="51">
        <f>IF(C$111=0,0,(+C82/+C$111)*100)</f>
        <v>0</v>
      </c>
      <c r="E82" s="53">
        <f>E69+E80</f>
        <v>0</v>
      </c>
      <c r="F82" s="51">
        <f>IF(E$111=0,0,(+E82/+E$111)*100)</f>
        <v>0</v>
      </c>
      <c r="G82" s="53">
        <f>G69+G80</f>
        <v>0</v>
      </c>
      <c r="H82" s="51">
        <f>IF(G$111=0,0,(+G82/+G$111)*100)</f>
        <v>0</v>
      </c>
      <c r="I82" s="53">
        <f>I69+I80</f>
        <v>0</v>
      </c>
      <c r="J82" s="51">
        <f>IF(I$111=0,0,(+I82/+I$111)*100)</f>
        <v>0</v>
      </c>
      <c r="K82" s="48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1:59" x14ac:dyDescent="0.2">
      <c r="A83" s="7" t="s">
        <v>38</v>
      </c>
      <c r="B83" s="7"/>
      <c r="C83" s="49" t="s">
        <v>7</v>
      </c>
      <c r="D83" s="52" t="s">
        <v>7</v>
      </c>
      <c r="E83" s="49" t="s">
        <v>7</v>
      </c>
      <c r="F83" s="52" t="s">
        <v>7</v>
      </c>
      <c r="G83" s="49" t="s">
        <v>7</v>
      </c>
      <c r="H83" s="52" t="s">
        <v>7</v>
      </c>
      <c r="I83" s="49" t="s">
        <v>7</v>
      </c>
      <c r="J83" s="52" t="s">
        <v>7</v>
      </c>
      <c r="K83" s="48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1:59" x14ac:dyDescent="0.2">
      <c r="A84" s="7" t="s">
        <v>39</v>
      </c>
      <c r="B84" s="7"/>
      <c r="C84" s="50">
        <v>0</v>
      </c>
      <c r="D84" s="51">
        <f>IF(C$111=0,0,(+C84/+C$111)*100)</f>
        <v>0</v>
      </c>
      <c r="E84" s="50">
        <v>0</v>
      </c>
      <c r="F84" s="51">
        <f>IF(E$111=0,0,(+E84/+E$111)*100)</f>
        <v>0</v>
      </c>
      <c r="G84" s="50">
        <v>0</v>
      </c>
      <c r="H84" s="51">
        <f>IF(G$111=0,0,(+G84/+G$111)*100)</f>
        <v>0</v>
      </c>
      <c r="I84" s="50">
        <v>0</v>
      </c>
      <c r="J84" s="51">
        <f>IF(I$111=0,0,(+I84/+I$111)*100)</f>
        <v>0</v>
      </c>
      <c r="K84" s="42">
        <f t="shared" ref="K84:K88" si="5">IF($C$27=12,IF(C84&lt;&gt;"","ATTENZIONE! NON COMPILARE LA COLONNA C",),)</f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</row>
    <row r="85" spans="1:59" x14ac:dyDescent="0.2">
      <c r="A85" s="7" t="s">
        <v>40</v>
      </c>
      <c r="B85" s="7"/>
      <c r="C85" s="50">
        <v>0</v>
      </c>
      <c r="D85" s="51">
        <f>IF(C$111=0,0,(+C85/+C$111)*100)</f>
        <v>0</v>
      </c>
      <c r="E85" s="50">
        <v>0</v>
      </c>
      <c r="F85" s="51">
        <f>IF(E$111=0,0,(+E85/+E$111)*100)</f>
        <v>0</v>
      </c>
      <c r="G85" s="50">
        <v>0</v>
      </c>
      <c r="H85" s="51">
        <f>IF(G$111=0,0,(+G85/+G$111)*100)</f>
        <v>0</v>
      </c>
      <c r="I85" s="50">
        <v>0</v>
      </c>
      <c r="J85" s="51">
        <f>IF(I$111=0,0,(+I85/+I$111)*100)</f>
        <v>0</v>
      </c>
      <c r="K85" s="42">
        <f t="shared" si="5"/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</row>
    <row r="86" spans="1:59" x14ac:dyDescent="0.2">
      <c r="A86" s="7" t="s">
        <v>41</v>
      </c>
      <c r="B86" s="7"/>
      <c r="C86" s="50">
        <v>0</v>
      </c>
      <c r="D86" s="51">
        <f>IF(C$111=0,0,(+C86/+C$111)*100)</f>
        <v>0</v>
      </c>
      <c r="E86" s="50">
        <v>0</v>
      </c>
      <c r="F86" s="51">
        <f>IF(E$111=0,0,(+E86/+E$111)*100)</f>
        <v>0</v>
      </c>
      <c r="G86" s="50">
        <v>0</v>
      </c>
      <c r="H86" s="51">
        <f>IF(G$111=0,0,(+G86/+G$111)*100)</f>
        <v>0</v>
      </c>
      <c r="I86" s="50">
        <v>0</v>
      </c>
      <c r="J86" s="51">
        <f>IF(I$111=0,0,(+I86/+I$111)*100)</f>
        <v>0</v>
      </c>
      <c r="K86" s="42">
        <f t="shared" si="5"/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</row>
    <row r="87" spans="1:59" x14ac:dyDescent="0.2">
      <c r="A87" s="7" t="s">
        <v>42</v>
      </c>
      <c r="B87" s="7"/>
      <c r="C87" s="50">
        <v>0</v>
      </c>
      <c r="D87" s="51">
        <f>IF(C$111=0,0,(+C87/+C$111)*100)</f>
        <v>0</v>
      </c>
      <c r="E87" s="50">
        <v>0</v>
      </c>
      <c r="F87" s="51">
        <f>IF(E$111=0,0,(+E87/+E$111)*100)</f>
        <v>0</v>
      </c>
      <c r="G87" s="50">
        <v>0</v>
      </c>
      <c r="H87" s="51">
        <f>IF(G$111=0,0,(+G87/+G$111)*100)</f>
        <v>0</v>
      </c>
      <c r="I87" s="50">
        <v>0</v>
      </c>
      <c r="J87" s="51">
        <f>IF(I$111=0,0,(+I87/+I$111)*100)</f>
        <v>0</v>
      </c>
      <c r="K87" s="42">
        <f t="shared" si="5"/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</row>
    <row r="88" spans="1:59" x14ac:dyDescent="0.2">
      <c r="A88" s="7" t="s">
        <v>43</v>
      </c>
      <c r="B88" s="7"/>
      <c r="C88" s="50">
        <v>0</v>
      </c>
      <c r="D88" s="51">
        <f>IF(C$111=0,0,(+C88/+C$111)*100)</f>
        <v>0</v>
      </c>
      <c r="E88" s="50">
        <v>0</v>
      </c>
      <c r="F88" s="51">
        <f>IF(E$111=0,0,(+E88/+E$111)*100)</f>
        <v>0</v>
      </c>
      <c r="G88" s="50">
        <v>0</v>
      </c>
      <c r="H88" s="51">
        <f>IF(G$111=0,0,(+G88/+G$111)*100)</f>
        <v>0</v>
      </c>
      <c r="I88" s="50">
        <v>0</v>
      </c>
      <c r="J88" s="51">
        <f>IF(I$111=0,0,(+I88/+I$111)*100)</f>
        <v>0</v>
      </c>
      <c r="K88" s="42">
        <f t="shared" si="5"/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</row>
    <row r="89" spans="1:59" x14ac:dyDescent="0.2">
      <c r="A89" s="7" t="s">
        <v>23</v>
      </c>
      <c r="B89" s="7"/>
      <c r="C89" s="49" t="s">
        <v>17</v>
      </c>
      <c r="D89" s="52" t="s">
        <v>17</v>
      </c>
      <c r="E89" s="49" t="s">
        <v>17</v>
      </c>
      <c r="F89" s="52" t="s">
        <v>17</v>
      </c>
      <c r="G89" s="49" t="s">
        <v>17</v>
      </c>
      <c r="H89" s="52" t="s">
        <v>17</v>
      </c>
      <c r="I89" s="49" t="s">
        <v>17</v>
      </c>
      <c r="J89" s="52" t="s">
        <v>17</v>
      </c>
      <c r="K89" s="4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</row>
    <row r="90" spans="1:59" x14ac:dyDescent="0.2">
      <c r="A90" s="7" t="s">
        <v>44</v>
      </c>
      <c r="B90" s="7"/>
      <c r="C90" s="53">
        <f>SUM(C84:C88)</f>
        <v>0</v>
      </c>
      <c r="D90" s="51">
        <f>IF(C$111=0,0,(+C90/+C$111)*100)</f>
        <v>0</v>
      </c>
      <c r="E90" s="53">
        <f>SUM(E84:E88)</f>
        <v>0</v>
      </c>
      <c r="F90" s="51">
        <f>IF(E$111=0,0,(+E90/+E$111)*100)</f>
        <v>0</v>
      </c>
      <c r="G90" s="53">
        <f>SUM(G84:G88)</f>
        <v>0</v>
      </c>
      <c r="H90" s="51">
        <f>IF(G$111=0,0,(+G90/+G$111)*100)</f>
        <v>0</v>
      </c>
      <c r="I90" s="53">
        <f>SUM(I84:I88)</f>
        <v>0</v>
      </c>
      <c r="J90" s="51">
        <f>IF(I$111=0,0,(+I90/+I$111)*100)</f>
        <v>0</v>
      </c>
      <c r="K90" s="4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</row>
    <row r="91" spans="1:59" x14ac:dyDescent="0.2">
      <c r="A91" s="7" t="s">
        <v>23</v>
      </c>
      <c r="B91" s="7"/>
      <c r="C91" s="49" t="s">
        <v>17</v>
      </c>
      <c r="D91" s="52" t="s">
        <v>17</v>
      </c>
      <c r="E91" s="49" t="s">
        <v>17</v>
      </c>
      <c r="F91" s="52" t="s">
        <v>17</v>
      </c>
      <c r="G91" s="49" t="s">
        <v>17</v>
      </c>
      <c r="H91" s="52" t="s">
        <v>17</v>
      </c>
      <c r="I91" s="49" t="s">
        <v>17</v>
      </c>
      <c r="J91" s="52" t="s">
        <v>17</v>
      </c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</row>
    <row r="92" spans="1:59" x14ac:dyDescent="0.2">
      <c r="A92" s="7" t="s">
        <v>45</v>
      </c>
      <c r="B92" s="7"/>
      <c r="C92" s="50">
        <v>0</v>
      </c>
      <c r="D92" s="51">
        <f t="shared" ref="D92:D99" si="6">IF(C$111=0,0,(+C92/+C$111)*100)</f>
        <v>0</v>
      </c>
      <c r="E92" s="50">
        <v>0</v>
      </c>
      <c r="F92" s="51">
        <f t="shared" ref="F92:F99" si="7">IF(E$111=0,0,(+E92/+E$111)*100)</f>
        <v>0</v>
      </c>
      <c r="G92" s="50">
        <v>0</v>
      </c>
      <c r="H92" s="51">
        <f t="shared" ref="H92:H99" si="8">IF(G$111=0,0,(+G92/+G$111)*100)</f>
        <v>0</v>
      </c>
      <c r="I92" s="50">
        <v>0</v>
      </c>
      <c r="J92" s="51">
        <f t="shared" ref="J92:J99" si="9">IF(I$111=0,0,(+I92/+I$111)*100)</f>
        <v>0</v>
      </c>
      <c r="K92" s="42">
        <f t="shared" ref="K92:K99" si="10">IF($C$27=12,IF(C92&lt;&gt;"","ATTENZIONE! NON COMPILARE LA COLONNA C",),)</f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</row>
    <row r="93" spans="1:59" x14ac:dyDescent="0.2">
      <c r="A93" s="7" t="s">
        <v>46</v>
      </c>
      <c r="B93" s="7"/>
      <c r="C93" s="50">
        <v>0</v>
      </c>
      <c r="D93" s="51">
        <f t="shared" si="6"/>
        <v>0</v>
      </c>
      <c r="E93" s="50">
        <v>0</v>
      </c>
      <c r="F93" s="51">
        <f t="shared" si="7"/>
        <v>0</v>
      </c>
      <c r="G93" s="50">
        <v>0</v>
      </c>
      <c r="H93" s="51">
        <f t="shared" si="8"/>
        <v>0</v>
      </c>
      <c r="I93" s="50">
        <v>0</v>
      </c>
      <c r="J93" s="51">
        <f t="shared" si="9"/>
        <v>0</v>
      </c>
      <c r="K93" s="42">
        <f t="shared" si="10"/>
        <v>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</row>
    <row r="94" spans="1:59" x14ac:dyDescent="0.2">
      <c r="A94" s="7" t="s">
        <v>47</v>
      </c>
      <c r="B94" s="7"/>
      <c r="C94" s="50">
        <v>0</v>
      </c>
      <c r="D94" s="51">
        <f t="shared" si="6"/>
        <v>0</v>
      </c>
      <c r="E94" s="50">
        <v>0</v>
      </c>
      <c r="F94" s="51">
        <f t="shared" si="7"/>
        <v>0</v>
      </c>
      <c r="G94" s="50">
        <v>0</v>
      </c>
      <c r="H94" s="51">
        <f t="shared" si="8"/>
        <v>0</v>
      </c>
      <c r="I94" s="50">
        <v>0</v>
      </c>
      <c r="J94" s="51">
        <f t="shared" si="9"/>
        <v>0</v>
      </c>
      <c r="K94" s="42">
        <f t="shared" si="10"/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</row>
    <row r="95" spans="1:59" x14ac:dyDescent="0.2">
      <c r="A95" s="7" t="s">
        <v>48</v>
      </c>
      <c r="B95" s="7"/>
      <c r="C95" s="50">
        <v>0</v>
      </c>
      <c r="D95" s="51">
        <f t="shared" si="6"/>
        <v>0</v>
      </c>
      <c r="E95" s="50">
        <v>0</v>
      </c>
      <c r="F95" s="51">
        <f t="shared" si="7"/>
        <v>0</v>
      </c>
      <c r="G95" s="50">
        <v>0</v>
      </c>
      <c r="H95" s="51">
        <f t="shared" si="8"/>
        <v>0</v>
      </c>
      <c r="I95" s="50">
        <v>0</v>
      </c>
      <c r="J95" s="51">
        <f t="shared" si="9"/>
        <v>0</v>
      </c>
      <c r="K95" s="42">
        <f t="shared" si="10"/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</row>
    <row r="96" spans="1:59" x14ac:dyDescent="0.2">
      <c r="A96" s="7" t="s">
        <v>49</v>
      </c>
      <c r="B96" s="7"/>
      <c r="C96" s="50"/>
      <c r="D96" s="51">
        <f t="shared" si="6"/>
        <v>0</v>
      </c>
      <c r="E96" s="50">
        <v>0</v>
      </c>
      <c r="F96" s="51">
        <f t="shared" si="7"/>
        <v>0</v>
      </c>
      <c r="G96" s="50">
        <v>0</v>
      </c>
      <c r="H96" s="51">
        <f t="shared" si="8"/>
        <v>0</v>
      </c>
      <c r="I96" s="50">
        <v>0</v>
      </c>
      <c r="J96" s="51">
        <f t="shared" si="9"/>
        <v>0</v>
      </c>
      <c r="K96" s="42">
        <f t="shared" si="10"/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</row>
    <row r="97" spans="1:59" x14ac:dyDescent="0.2">
      <c r="A97" s="9" t="s">
        <v>50</v>
      </c>
      <c r="B97" s="7"/>
      <c r="C97" s="50">
        <v>0</v>
      </c>
      <c r="D97" s="51">
        <f t="shared" si="6"/>
        <v>0</v>
      </c>
      <c r="E97" s="50">
        <v>0</v>
      </c>
      <c r="F97" s="51">
        <f t="shared" si="7"/>
        <v>0</v>
      </c>
      <c r="G97" s="50">
        <v>0</v>
      </c>
      <c r="H97" s="51">
        <f t="shared" si="8"/>
        <v>0</v>
      </c>
      <c r="I97" s="50">
        <v>0</v>
      </c>
      <c r="J97" s="51">
        <f t="shared" si="9"/>
        <v>0</v>
      </c>
      <c r="K97" s="42">
        <f t="shared" si="10"/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</row>
    <row r="98" spans="1:59" x14ac:dyDescent="0.2">
      <c r="A98" s="7" t="s">
        <v>51</v>
      </c>
      <c r="B98" s="7"/>
      <c r="C98" s="50">
        <v>0</v>
      </c>
      <c r="D98" s="51">
        <f t="shared" si="6"/>
        <v>0</v>
      </c>
      <c r="E98" s="50">
        <v>0</v>
      </c>
      <c r="F98" s="51">
        <f t="shared" si="7"/>
        <v>0</v>
      </c>
      <c r="G98" s="50">
        <v>0</v>
      </c>
      <c r="H98" s="51">
        <f t="shared" si="8"/>
        <v>0</v>
      </c>
      <c r="I98" s="50">
        <v>0</v>
      </c>
      <c r="J98" s="51">
        <f t="shared" si="9"/>
        <v>0</v>
      </c>
      <c r="K98" s="42">
        <f t="shared" si="10"/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</row>
    <row r="99" spans="1:59" x14ac:dyDescent="0.2">
      <c r="A99" s="7" t="s">
        <v>52</v>
      </c>
      <c r="B99" s="7"/>
      <c r="C99" s="50">
        <v>0</v>
      </c>
      <c r="D99" s="51">
        <f t="shared" si="6"/>
        <v>0</v>
      </c>
      <c r="E99" s="50">
        <v>0</v>
      </c>
      <c r="F99" s="51">
        <f t="shared" si="7"/>
        <v>0</v>
      </c>
      <c r="G99" s="50">
        <v>0</v>
      </c>
      <c r="H99" s="51">
        <f t="shared" si="8"/>
        <v>0</v>
      </c>
      <c r="I99" s="50">
        <v>0</v>
      </c>
      <c r="J99" s="51">
        <f t="shared" si="9"/>
        <v>0</v>
      </c>
      <c r="K99" s="42">
        <f t="shared" si="10"/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</row>
    <row r="100" spans="1:59" x14ac:dyDescent="0.2">
      <c r="A100" s="7" t="s">
        <v>23</v>
      </c>
      <c r="B100" s="7"/>
      <c r="C100" s="49" t="s">
        <v>17</v>
      </c>
      <c r="D100" s="52" t="s">
        <v>17</v>
      </c>
      <c r="E100" s="49" t="s">
        <v>17</v>
      </c>
      <c r="F100" s="52" t="s">
        <v>17</v>
      </c>
      <c r="G100" s="49" t="s">
        <v>17</v>
      </c>
      <c r="H100" s="52" t="s">
        <v>17</v>
      </c>
      <c r="I100" s="49" t="s">
        <v>17</v>
      </c>
      <c r="J100" s="52" t="s">
        <v>17</v>
      </c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</row>
    <row r="101" spans="1:59" x14ac:dyDescent="0.2">
      <c r="A101" s="7" t="s">
        <v>53</v>
      </c>
      <c r="B101" s="7"/>
      <c r="C101" s="53">
        <f>SUM(C92:C99)</f>
        <v>0</v>
      </c>
      <c r="D101" s="51">
        <f>IF(C$111=0,0,(+C101/+C$111)*100)</f>
        <v>0</v>
      </c>
      <c r="E101" s="53">
        <f>SUM(E92:E99)</f>
        <v>0</v>
      </c>
      <c r="F101" s="51">
        <f>IF(E$111=0,0,(+E101/+E$111)*100)</f>
        <v>0</v>
      </c>
      <c r="G101" s="53">
        <f>SUM(G92:G99)</f>
        <v>0</v>
      </c>
      <c r="H101" s="51">
        <f>IF(G$111=0,0,(+G101/+G$111)*100)</f>
        <v>0</v>
      </c>
      <c r="I101" s="53">
        <f>SUM(I92:I99)</f>
        <v>0</v>
      </c>
      <c r="J101" s="51">
        <f>IF(I$111=0,0,(+I101/+I$111)*100)</f>
        <v>0</v>
      </c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</row>
    <row r="102" spans="1:59" x14ac:dyDescent="0.2">
      <c r="A102" s="7" t="s">
        <v>23</v>
      </c>
      <c r="B102" s="7"/>
      <c r="C102" s="49" t="s">
        <v>17</v>
      </c>
      <c r="D102" s="52" t="s">
        <v>17</v>
      </c>
      <c r="E102" s="49" t="s">
        <v>17</v>
      </c>
      <c r="F102" s="52" t="s">
        <v>17</v>
      </c>
      <c r="G102" s="49" t="s">
        <v>17</v>
      </c>
      <c r="H102" s="52" t="s">
        <v>17</v>
      </c>
      <c r="I102" s="49" t="s">
        <v>17</v>
      </c>
      <c r="J102" s="52" t="s">
        <v>17</v>
      </c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</row>
    <row r="103" spans="1:59" x14ac:dyDescent="0.2">
      <c r="A103" s="7" t="s">
        <v>54</v>
      </c>
      <c r="B103" s="7"/>
      <c r="C103" s="50">
        <v>0</v>
      </c>
      <c r="D103" s="51">
        <f>IF(C$111=0,0,(+C103/+C$111)*100)</f>
        <v>0</v>
      </c>
      <c r="E103" s="50">
        <v>0</v>
      </c>
      <c r="F103" s="51">
        <f>IF(E$111=0,0,(+E103/+E$111)*100)</f>
        <v>0</v>
      </c>
      <c r="G103" s="50">
        <v>0</v>
      </c>
      <c r="H103" s="51">
        <f>IF(G$111=0,0,(+G103/+G$111)*100)</f>
        <v>0</v>
      </c>
      <c r="I103" s="50">
        <v>0</v>
      </c>
      <c r="J103" s="51">
        <f>IF(I$111=0,0,(+I103/+I$111)*100)</f>
        <v>0</v>
      </c>
      <c r="K103" s="42">
        <f t="shared" ref="K103:K105" si="11">IF($C$27=12,IF(C103&lt;&gt;"","ATTENZIONE! NON COMPILARE LA COLONNA C",),)</f>
        <v>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</row>
    <row r="104" spans="1:59" x14ac:dyDescent="0.2">
      <c r="A104" s="7" t="s">
        <v>55</v>
      </c>
      <c r="B104" s="7"/>
      <c r="C104" s="50">
        <v>0</v>
      </c>
      <c r="D104" s="51">
        <f>IF(C$111=0,0,(+C104/+C$111)*100)</f>
        <v>0</v>
      </c>
      <c r="E104" s="50">
        <v>0</v>
      </c>
      <c r="F104" s="51">
        <f>IF(E$111=0,0,(+E104/+E$111)*100)</f>
        <v>0</v>
      </c>
      <c r="G104" s="50">
        <v>0</v>
      </c>
      <c r="H104" s="51">
        <f>IF(G$111=0,0,(+G104/+G$111)*100)</f>
        <v>0</v>
      </c>
      <c r="I104" s="50">
        <v>0</v>
      </c>
      <c r="J104" s="51">
        <f>IF(I$111=0,0,(+I104/+I$111)*100)</f>
        <v>0</v>
      </c>
      <c r="K104" s="42">
        <f t="shared" si="11"/>
        <v>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</row>
    <row r="105" spans="1:59" x14ac:dyDescent="0.2">
      <c r="A105" s="7" t="s">
        <v>56</v>
      </c>
      <c r="B105" s="7"/>
      <c r="C105" s="50">
        <v>0</v>
      </c>
      <c r="D105" s="51">
        <f>IF(C$111=0,0,(+C105/+C$111)*100)</f>
        <v>0</v>
      </c>
      <c r="E105" s="50">
        <v>0</v>
      </c>
      <c r="F105" s="51">
        <f>IF(E$111=0,0,(+E105/+E$111)*100)</f>
        <v>0</v>
      </c>
      <c r="G105" s="50">
        <v>0</v>
      </c>
      <c r="H105" s="51">
        <f>IF(G$111=0,0,(+G105/+G$111)*100)</f>
        <v>0</v>
      </c>
      <c r="I105" s="50">
        <v>0</v>
      </c>
      <c r="J105" s="51">
        <f>IF(I$111=0,0,(+I105/+I$111)*100)</f>
        <v>0</v>
      </c>
      <c r="K105" s="42">
        <f t="shared" si="11"/>
        <v>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</row>
    <row r="106" spans="1:59" x14ac:dyDescent="0.2">
      <c r="A106" s="7" t="s">
        <v>23</v>
      </c>
      <c r="B106" s="7"/>
      <c r="C106" s="49" t="s">
        <v>17</v>
      </c>
      <c r="D106" s="52" t="s">
        <v>17</v>
      </c>
      <c r="E106" s="49" t="s">
        <v>17</v>
      </c>
      <c r="F106" s="52" t="s">
        <v>17</v>
      </c>
      <c r="G106" s="49" t="s">
        <v>17</v>
      </c>
      <c r="H106" s="52" t="s">
        <v>17</v>
      </c>
      <c r="I106" s="49" t="s">
        <v>17</v>
      </c>
      <c r="J106" s="52" t="s">
        <v>17</v>
      </c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</row>
    <row r="107" spans="1:59" x14ac:dyDescent="0.2">
      <c r="A107" s="7" t="s">
        <v>57</v>
      </c>
      <c r="B107" s="7"/>
      <c r="C107" s="53">
        <f>SUM(C103:C105)</f>
        <v>0</v>
      </c>
      <c r="D107" s="51">
        <f>IF(C$111=0,0,(+C107/+C$111)*100)</f>
        <v>0</v>
      </c>
      <c r="E107" s="53">
        <f>SUM(E103:E105)</f>
        <v>0</v>
      </c>
      <c r="F107" s="51">
        <f>IF(E$111=0,0,(+E107/+E$111)*100)</f>
        <v>0</v>
      </c>
      <c r="G107" s="53">
        <f>SUM(G103:G105)</f>
        <v>0</v>
      </c>
      <c r="H107" s="51">
        <f>IF(G$111=0,0,(+G107/+G$111)*100)</f>
        <v>0</v>
      </c>
      <c r="I107" s="53">
        <f>SUM(I103:I105)</f>
        <v>0</v>
      </c>
      <c r="J107" s="51">
        <f>IF(I$111=0,0,(+I107/+I$111)*100)</f>
        <v>0</v>
      </c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</row>
    <row r="108" spans="1:59" x14ac:dyDescent="0.2">
      <c r="A108" s="7" t="s">
        <v>38</v>
      </c>
      <c r="B108" s="7"/>
      <c r="C108" s="49" t="s">
        <v>7</v>
      </c>
      <c r="D108" s="52" t="s">
        <v>7</v>
      </c>
      <c r="E108" s="49" t="s">
        <v>7</v>
      </c>
      <c r="F108" s="52" t="s">
        <v>7</v>
      </c>
      <c r="G108" s="49" t="s">
        <v>7</v>
      </c>
      <c r="H108" s="52" t="s">
        <v>7</v>
      </c>
      <c r="I108" s="49" t="s">
        <v>7</v>
      </c>
      <c r="J108" s="52" t="s">
        <v>7</v>
      </c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</row>
    <row r="109" spans="1:59" x14ac:dyDescent="0.2">
      <c r="A109" s="7" t="s">
        <v>58</v>
      </c>
      <c r="B109" s="7"/>
      <c r="C109" s="53">
        <f>C90+C101+C107</f>
        <v>0</v>
      </c>
      <c r="D109" s="51">
        <f>IF(C$111=0,0,(+C109/+C$111)*100)</f>
        <v>0</v>
      </c>
      <c r="E109" s="53">
        <f>E90+E101+E107</f>
        <v>0</v>
      </c>
      <c r="F109" s="51">
        <f>IF(E$111=0,0,(+E109/+E$111)*100)</f>
        <v>0</v>
      </c>
      <c r="G109" s="53">
        <f>G90+G101+G107</f>
        <v>0</v>
      </c>
      <c r="H109" s="51">
        <f>IF(G$111=0,0,(+G109/+G$111)*100)</f>
        <v>0</v>
      </c>
      <c r="I109" s="53">
        <f>I90+I101+I107</f>
        <v>0</v>
      </c>
      <c r="J109" s="51">
        <f>IF(I$111=0,0,(+I109/+I$111)*100)</f>
        <v>0</v>
      </c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</row>
    <row r="110" spans="1:59" x14ac:dyDescent="0.2">
      <c r="A110" s="7" t="s">
        <v>38</v>
      </c>
      <c r="B110" s="7"/>
      <c r="C110" s="49" t="s">
        <v>7</v>
      </c>
      <c r="D110" s="52" t="s">
        <v>7</v>
      </c>
      <c r="E110" s="49" t="s">
        <v>7</v>
      </c>
      <c r="F110" s="52" t="s">
        <v>7</v>
      </c>
      <c r="G110" s="49" t="s">
        <v>7</v>
      </c>
      <c r="H110" s="52" t="s">
        <v>7</v>
      </c>
      <c r="I110" s="49" t="s">
        <v>7</v>
      </c>
      <c r="J110" s="52" t="s">
        <v>7</v>
      </c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</row>
    <row r="111" spans="1:59" x14ac:dyDescent="0.2">
      <c r="A111" s="7" t="s">
        <v>59</v>
      </c>
      <c r="B111" s="7"/>
      <c r="C111" s="53">
        <f>C82+C109</f>
        <v>0</v>
      </c>
      <c r="D111" s="46">
        <f>IF($C$27=24,100,)</f>
        <v>100</v>
      </c>
      <c r="E111" s="53">
        <f>E82+E109</f>
        <v>0</v>
      </c>
      <c r="F111" s="51">
        <f>1*100</f>
        <v>100</v>
      </c>
      <c r="G111" s="53">
        <f>G82+G109</f>
        <v>0</v>
      </c>
      <c r="H111" s="51">
        <f>1*100</f>
        <v>100</v>
      </c>
      <c r="I111" s="53">
        <f>I82+I109</f>
        <v>0</v>
      </c>
      <c r="J111" s="51">
        <f>1*100</f>
        <v>100</v>
      </c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</row>
    <row r="112" spans="1:59" x14ac:dyDescent="0.2">
      <c r="A112" s="7" t="s">
        <v>38</v>
      </c>
      <c r="B112" s="7"/>
      <c r="C112" s="49" t="s">
        <v>7</v>
      </c>
      <c r="D112" s="52" t="s">
        <v>7</v>
      </c>
      <c r="E112" s="49" t="s">
        <v>7</v>
      </c>
      <c r="F112" s="52" t="s">
        <v>7</v>
      </c>
      <c r="G112" s="49" t="s">
        <v>7</v>
      </c>
      <c r="H112" s="52" t="s">
        <v>7</v>
      </c>
      <c r="I112" s="49" t="s">
        <v>7</v>
      </c>
      <c r="J112" s="52" t="s">
        <v>7</v>
      </c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</row>
    <row r="113" spans="1:59" x14ac:dyDescent="0.2">
      <c r="A113" s="7" t="s">
        <v>15</v>
      </c>
      <c r="B113" s="7"/>
      <c r="C113" s="49"/>
      <c r="D113" s="52"/>
      <c r="E113" s="49"/>
      <c r="F113" s="52"/>
      <c r="G113" s="49"/>
      <c r="H113" s="52"/>
      <c r="I113" s="49"/>
      <c r="J113" s="52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</row>
    <row r="114" spans="1:59" x14ac:dyDescent="0.2">
      <c r="A114" s="7"/>
      <c r="B114" s="7"/>
      <c r="C114" s="23" t="str">
        <f>IF($C$27=24,$E$29,)</f>
        <v>Entrata a regime</v>
      </c>
      <c r="D114" s="2"/>
      <c r="E114" s="37" t="str">
        <f>E29</f>
        <v>Entrata a regime</v>
      </c>
      <c r="F114" s="2"/>
      <c r="G114" s="55" t="str">
        <f>G29</f>
        <v>Regime</v>
      </c>
      <c r="H114" s="2"/>
      <c r="I114" s="55" t="str">
        <f>I29</f>
        <v>Regime</v>
      </c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</row>
    <row r="115" spans="1:59" x14ac:dyDescent="0.2">
      <c r="A115" s="7" t="s">
        <v>60</v>
      </c>
      <c r="B115" s="7"/>
      <c r="C115" s="23">
        <f>IF($C$27=24,$C$56,)</f>
        <v>-2</v>
      </c>
      <c r="D115" s="46" t="str">
        <f>IF($C$27=24,"%",)</f>
        <v>%</v>
      </c>
      <c r="E115" s="23">
        <f>E30</f>
        <v>-1</v>
      </c>
      <c r="F115" s="56" t="s">
        <v>11</v>
      </c>
      <c r="G115" s="23">
        <f>G30</f>
        <v>0</v>
      </c>
      <c r="H115" s="56" t="s">
        <v>11</v>
      </c>
      <c r="I115" s="23">
        <f>I30</f>
        <v>1</v>
      </c>
      <c r="J115" s="56" t="s">
        <v>11</v>
      </c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</row>
    <row r="116" spans="1:59" x14ac:dyDescent="0.2">
      <c r="A116" s="7" t="s">
        <v>61</v>
      </c>
      <c r="B116" s="7"/>
      <c r="C116" s="49" t="s">
        <v>17</v>
      </c>
      <c r="D116" s="52" t="s">
        <v>17</v>
      </c>
      <c r="E116" s="49" t="s">
        <v>17</v>
      </c>
      <c r="F116" s="52" t="s">
        <v>17</v>
      </c>
      <c r="G116" s="49" t="s">
        <v>17</v>
      </c>
      <c r="H116" s="52" t="s">
        <v>17</v>
      </c>
      <c r="I116" s="49" t="s">
        <v>17</v>
      </c>
      <c r="J116" s="52" t="s">
        <v>17</v>
      </c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</row>
    <row r="117" spans="1:59" x14ac:dyDescent="0.2">
      <c r="A117" s="7" t="s">
        <v>62</v>
      </c>
      <c r="B117" s="7"/>
      <c r="C117" s="50">
        <v>0</v>
      </c>
      <c r="D117" s="51">
        <f t="shared" ref="D117:D127" si="12">IF(C$158=0,0,(+C117/C$158)*100)</f>
        <v>0</v>
      </c>
      <c r="E117" s="50">
        <v>0</v>
      </c>
      <c r="F117" s="51">
        <f t="shared" ref="F117:F127" si="13">IF(E$158=0,0,(+E117/E$158)*100)</f>
        <v>0</v>
      </c>
      <c r="G117" s="50">
        <v>0</v>
      </c>
      <c r="H117" s="51">
        <f t="shared" ref="H117:H127" si="14">IF(G$158=0,0,(+G117/G$158)*100)</f>
        <v>0</v>
      </c>
      <c r="I117" s="50">
        <v>0</v>
      </c>
      <c r="J117" s="51">
        <f t="shared" ref="J117:J127" si="15">IF(I$158=0,0,(+I117/I$158)*100)</f>
        <v>0</v>
      </c>
      <c r="K117" s="42">
        <f t="shared" ref="K117:K127" si="16">IF($C$27=12,IF(C117&lt;&gt;"","ATTENZIONE! NON COMPILARE LA COLONNA C",),)</f>
        <v>0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</row>
    <row r="118" spans="1:59" x14ac:dyDescent="0.2">
      <c r="A118" s="7" t="s">
        <v>63</v>
      </c>
      <c r="B118" s="7"/>
      <c r="C118" s="50">
        <v>0</v>
      </c>
      <c r="D118" s="51">
        <f t="shared" si="12"/>
        <v>0</v>
      </c>
      <c r="E118" s="50">
        <v>0</v>
      </c>
      <c r="F118" s="51">
        <f t="shared" si="13"/>
        <v>0</v>
      </c>
      <c r="G118" s="50">
        <v>0</v>
      </c>
      <c r="H118" s="51">
        <f t="shared" si="14"/>
        <v>0</v>
      </c>
      <c r="I118" s="50">
        <v>0</v>
      </c>
      <c r="J118" s="51">
        <f t="shared" si="15"/>
        <v>0</v>
      </c>
      <c r="K118" s="42">
        <f t="shared" si="16"/>
        <v>0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</row>
    <row r="119" spans="1:59" x14ac:dyDescent="0.2">
      <c r="A119" s="7" t="s">
        <v>64</v>
      </c>
      <c r="B119" s="7"/>
      <c r="C119" s="50">
        <v>0</v>
      </c>
      <c r="D119" s="51">
        <f t="shared" si="12"/>
        <v>0</v>
      </c>
      <c r="E119" s="50">
        <v>0</v>
      </c>
      <c r="F119" s="51">
        <f t="shared" si="13"/>
        <v>0</v>
      </c>
      <c r="G119" s="50">
        <v>0</v>
      </c>
      <c r="H119" s="51">
        <f t="shared" si="14"/>
        <v>0</v>
      </c>
      <c r="I119" s="50">
        <v>0</v>
      </c>
      <c r="J119" s="51">
        <f t="shared" si="15"/>
        <v>0</v>
      </c>
      <c r="K119" s="42">
        <f t="shared" si="16"/>
        <v>0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</row>
    <row r="120" spans="1:59" x14ac:dyDescent="0.2">
      <c r="A120" s="7" t="s">
        <v>65</v>
      </c>
      <c r="B120" s="7"/>
      <c r="C120" s="50">
        <v>0</v>
      </c>
      <c r="D120" s="51">
        <f t="shared" si="12"/>
        <v>0</v>
      </c>
      <c r="E120" s="50">
        <v>0</v>
      </c>
      <c r="F120" s="51">
        <f t="shared" si="13"/>
        <v>0</v>
      </c>
      <c r="G120" s="50">
        <v>0</v>
      </c>
      <c r="H120" s="51">
        <f t="shared" si="14"/>
        <v>0</v>
      </c>
      <c r="I120" s="50">
        <v>0</v>
      </c>
      <c r="J120" s="51">
        <f t="shared" si="15"/>
        <v>0</v>
      </c>
      <c r="K120" s="42">
        <f t="shared" si="16"/>
        <v>0</v>
      </c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</row>
    <row r="121" spans="1:59" x14ac:dyDescent="0.2">
      <c r="A121" s="7" t="s">
        <v>66</v>
      </c>
      <c r="B121" s="7"/>
      <c r="C121" s="50">
        <v>0</v>
      </c>
      <c r="D121" s="51">
        <f t="shared" si="12"/>
        <v>0</v>
      </c>
      <c r="E121" s="50">
        <v>0</v>
      </c>
      <c r="F121" s="51">
        <f t="shared" si="13"/>
        <v>0</v>
      </c>
      <c r="G121" s="50">
        <v>0</v>
      </c>
      <c r="H121" s="51">
        <f t="shared" si="14"/>
        <v>0</v>
      </c>
      <c r="I121" s="50">
        <v>0</v>
      </c>
      <c r="J121" s="51">
        <f t="shared" si="15"/>
        <v>0</v>
      </c>
      <c r="K121" s="42">
        <f t="shared" si="16"/>
        <v>0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</row>
    <row r="122" spans="1:59" x14ac:dyDescent="0.2">
      <c r="A122" s="7" t="s">
        <v>67</v>
      </c>
      <c r="B122" s="7"/>
      <c r="C122" s="50">
        <v>0</v>
      </c>
      <c r="D122" s="51">
        <f t="shared" si="12"/>
        <v>0</v>
      </c>
      <c r="E122" s="50">
        <v>0</v>
      </c>
      <c r="F122" s="51">
        <f t="shared" si="13"/>
        <v>0</v>
      </c>
      <c r="G122" s="50">
        <v>0</v>
      </c>
      <c r="H122" s="51">
        <f t="shared" si="14"/>
        <v>0</v>
      </c>
      <c r="I122" s="50">
        <v>0</v>
      </c>
      <c r="J122" s="51">
        <f t="shared" si="15"/>
        <v>0</v>
      </c>
      <c r="K122" s="42">
        <f t="shared" si="16"/>
        <v>0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</row>
    <row r="123" spans="1:59" x14ac:dyDescent="0.2">
      <c r="A123" s="7" t="s">
        <v>68</v>
      </c>
      <c r="B123" s="7"/>
      <c r="C123" s="50">
        <v>0</v>
      </c>
      <c r="D123" s="51">
        <f t="shared" si="12"/>
        <v>0</v>
      </c>
      <c r="E123" s="50">
        <v>0</v>
      </c>
      <c r="F123" s="51">
        <f t="shared" si="13"/>
        <v>0</v>
      </c>
      <c r="G123" s="50">
        <v>0</v>
      </c>
      <c r="H123" s="51">
        <f t="shared" si="14"/>
        <v>0</v>
      </c>
      <c r="I123" s="50">
        <v>0</v>
      </c>
      <c r="J123" s="51">
        <f t="shared" si="15"/>
        <v>0</v>
      </c>
      <c r="K123" s="42">
        <f t="shared" si="16"/>
        <v>0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</row>
    <row r="124" spans="1:59" x14ac:dyDescent="0.2">
      <c r="A124" s="7" t="s">
        <v>69</v>
      </c>
      <c r="B124" s="7"/>
      <c r="C124" s="50">
        <v>0</v>
      </c>
      <c r="D124" s="51">
        <f t="shared" si="12"/>
        <v>0</v>
      </c>
      <c r="E124" s="50">
        <v>0</v>
      </c>
      <c r="F124" s="51">
        <f t="shared" si="13"/>
        <v>0</v>
      </c>
      <c r="G124" s="50">
        <v>0</v>
      </c>
      <c r="H124" s="51">
        <f t="shared" si="14"/>
        <v>0</v>
      </c>
      <c r="I124" s="50">
        <v>0</v>
      </c>
      <c r="J124" s="51">
        <f t="shared" si="15"/>
        <v>0</v>
      </c>
      <c r="K124" s="42">
        <f t="shared" si="16"/>
        <v>0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</row>
    <row r="125" spans="1:59" x14ac:dyDescent="0.2">
      <c r="A125" s="7" t="s">
        <v>70</v>
      </c>
      <c r="B125" s="7"/>
      <c r="C125" s="50">
        <v>0</v>
      </c>
      <c r="D125" s="51">
        <f t="shared" si="12"/>
        <v>0</v>
      </c>
      <c r="E125" s="50">
        <v>0</v>
      </c>
      <c r="F125" s="51">
        <f t="shared" si="13"/>
        <v>0</v>
      </c>
      <c r="G125" s="50">
        <v>0</v>
      </c>
      <c r="H125" s="51">
        <f t="shared" si="14"/>
        <v>0</v>
      </c>
      <c r="I125" s="50">
        <v>0</v>
      </c>
      <c r="J125" s="51">
        <f t="shared" si="15"/>
        <v>0</v>
      </c>
      <c r="K125" s="42">
        <f t="shared" si="16"/>
        <v>0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</row>
    <row r="126" spans="1:59" x14ac:dyDescent="0.2">
      <c r="A126" s="7" t="s">
        <v>71</v>
      </c>
      <c r="B126" s="7"/>
      <c r="C126" s="50">
        <v>0</v>
      </c>
      <c r="D126" s="51">
        <f t="shared" si="12"/>
        <v>0</v>
      </c>
      <c r="E126" s="50">
        <v>0</v>
      </c>
      <c r="F126" s="51">
        <f t="shared" si="13"/>
        <v>0</v>
      </c>
      <c r="G126" s="50">
        <v>0</v>
      </c>
      <c r="H126" s="51">
        <f t="shared" si="14"/>
        <v>0</v>
      </c>
      <c r="I126" s="50">
        <v>0</v>
      </c>
      <c r="J126" s="51">
        <f t="shared" si="15"/>
        <v>0</v>
      </c>
      <c r="K126" s="42">
        <f t="shared" si="16"/>
        <v>0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</row>
    <row r="127" spans="1:59" x14ac:dyDescent="0.2">
      <c r="A127" s="9" t="s">
        <v>72</v>
      </c>
      <c r="B127" s="7"/>
      <c r="C127" s="50">
        <v>0</v>
      </c>
      <c r="D127" s="51">
        <f t="shared" si="12"/>
        <v>0</v>
      </c>
      <c r="E127" s="50">
        <v>0</v>
      </c>
      <c r="F127" s="51">
        <f t="shared" si="13"/>
        <v>0</v>
      </c>
      <c r="G127" s="50">
        <v>0</v>
      </c>
      <c r="H127" s="51">
        <f t="shared" si="14"/>
        <v>0</v>
      </c>
      <c r="I127" s="50">
        <v>0</v>
      </c>
      <c r="J127" s="51">
        <f t="shared" si="15"/>
        <v>0</v>
      </c>
      <c r="K127" s="42">
        <f t="shared" si="16"/>
        <v>0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</row>
    <row r="128" spans="1:59" x14ac:dyDescent="0.2">
      <c r="A128" s="7"/>
      <c r="B128" s="7"/>
      <c r="C128" s="53"/>
      <c r="D128" s="51"/>
      <c r="E128" s="53"/>
      <c r="F128" s="51"/>
      <c r="G128" s="53"/>
      <c r="H128" s="51"/>
      <c r="I128" s="53"/>
      <c r="J128" s="51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</row>
    <row r="129" spans="1:59" x14ac:dyDescent="0.2">
      <c r="A129" s="7" t="s">
        <v>73</v>
      </c>
      <c r="B129" s="7"/>
      <c r="C129" s="53">
        <f>SUM(C117:C127)</f>
        <v>0</v>
      </c>
      <c r="D129" s="51">
        <f>IF(C$158=0,0,(+C129/C$158)*100)</f>
        <v>0</v>
      </c>
      <c r="E129" s="53">
        <f>SUM(E117:E127)</f>
        <v>0</v>
      </c>
      <c r="F129" s="51">
        <f>IF(E$158=0,0,(+E129/E$158)*100)</f>
        <v>0</v>
      </c>
      <c r="G129" s="53">
        <f>SUM(G117:G127)</f>
        <v>0</v>
      </c>
      <c r="H129" s="51">
        <f>IF(G$158=0,0,(+G129/G$158)*100)</f>
        <v>0</v>
      </c>
      <c r="I129" s="53">
        <f>SUM(I117:I127)</f>
        <v>0</v>
      </c>
      <c r="J129" s="51">
        <f>IF(I$158=0,0,(+I129/I$158)*100)</f>
        <v>0</v>
      </c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</row>
    <row r="130" spans="1:59" x14ac:dyDescent="0.2">
      <c r="A130" s="7" t="s">
        <v>23</v>
      </c>
      <c r="B130" s="7"/>
      <c r="C130" s="49" t="s">
        <v>17</v>
      </c>
      <c r="D130" s="52" t="s">
        <v>17</v>
      </c>
      <c r="E130" s="49" t="s">
        <v>17</v>
      </c>
      <c r="F130" s="52" t="s">
        <v>17</v>
      </c>
      <c r="G130" s="49" t="s">
        <v>17</v>
      </c>
      <c r="H130" s="52" t="s">
        <v>17</v>
      </c>
      <c r="I130" s="49" t="s">
        <v>17</v>
      </c>
      <c r="J130" s="52" t="s">
        <v>17</v>
      </c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</row>
    <row r="131" spans="1:59" x14ac:dyDescent="0.2">
      <c r="A131" s="7" t="s">
        <v>74</v>
      </c>
      <c r="B131" s="7"/>
      <c r="C131" s="50">
        <v>0</v>
      </c>
      <c r="D131" s="51">
        <f>IF(C$158=0,0,(+C131/C$158)*100)</f>
        <v>0</v>
      </c>
      <c r="E131" s="50">
        <v>0</v>
      </c>
      <c r="F131" s="51">
        <f>IF(E$158=0,0,(+E131/E$158)*100)</f>
        <v>0</v>
      </c>
      <c r="G131" s="50">
        <v>0</v>
      </c>
      <c r="H131" s="51">
        <f>IF(G$158=0,0,(+G131/G$158)*100)</f>
        <v>0</v>
      </c>
      <c r="I131" s="50">
        <v>0</v>
      </c>
      <c r="J131" s="51">
        <f>IF(I$158=0,0,(+I131/I$158)*100)</f>
        <v>0</v>
      </c>
      <c r="K131" s="42">
        <f t="shared" ref="K131:K132" si="17">IF($C$27=12,IF(C131&lt;&gt;"","ATTENZIONE! NON COMPILARE LA COLONNA C",),)</f>
        <v>0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</row>
    <row r="132" spans="1:59" x14ac:dyDescent="0.2">
      <c r="A132" s="7" t="s">
        <v>75</v>
      </c>
      <c r="B132" s="7"/>
      <c r="C132" s="50">
        <v>0</v>
      </c>
      <c r="D132" s="51">
        <f>IF(C$158=0,0,(+C132/C$158)*100)</f>
        <v>0</v>
      </c>
      <c r="E132" s="50">
        <v>0</v>
      </c>
      <c r="F132" s="51">
        <f>IF(E$158=0,0,(+E132/E$158)*100)</f>
        <v>0</v>
      </c>
      <c r="G132" s="50">
        <v>0</v>
      </c>
      <c r="H132" s="51">
        <f>IF(G$158=0,0,(+G132/G$158)*100)</f>
        <v>0</v>
      </c>
      <c r="I132" s="50">
        <v>0</v>
      </c>
      <c r="J132" s="51">
        <f>IF(I$158=0,0,(+I132/I$158)*100)</f>
        <v>0</v>
      </c>
      <c r="K132" s="42">
        <f t="shared" si="17"/>
        <v>0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</row>
    <row r="133" spans="1:5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</row>
    <row r="134" spans="1:59" x14ac:dyDescent="0.2">
      <c r="A134" s="2" t="s">
        <v>76</v>
      </c>
      <c r="B134" s="2"/>
      <c r="C134" s="2">
        <f>C131+C132</f>
        <v>0</v>
      </c>
      <c r="D134" s="51">
        <f>IF(C$158=0,0,(+C134/C$158)*100)</f>
        <v>0</v>
      </c>
      <c r="E134" s="2">
        <f>E131+E132</f>
        <v>0</v>
      </c>
      <c r="F134" s="51">
        <f>IF(E$158=0,0,(+E134/E$158)*100)</f>
        <v>0</v>
      </c>
      <c r="G134" s="2">
        <f>G131+G132</f>
        <v>0</v>
      </c>
      <c r="H134" s="51">
        <f>IF(G$158=0,0,(+G134/G$158)*100)</f>
        <v>0</v>
      </c>
      <c r="I134" s="2">
        <f>I131+I132</f>
        <v>0</v>
      </c>
      <c r="J134" s="51">
        <f>IF(I$158=0,0,(+I134/I$158)*100)</f>
        <v>0</v>
      </c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</row>
    <row r="135" spans="1:59" x14ac:dyDescent="0.2">
      <c r="A135" s="7" t="s">
        <v>23</v>
      </c>
      <c r="B135" s="7"/>
      <c r="C135" s="49" t="s">
        <v>17</v>
      </c>
      <c r="D135" s="52" t="s">
        <v>17</v>
      </c>
      <c r="E135" s="49" t="s">
        <v>17</v>
      </c>
      <c r="F135" s="52" t="s">
        <v>17</v>
      </c>
      <c r="G135" s="49" t="s">
        <v>17</v>
      </c>
      <c r="H135" s="52" t="s">
        <v>17</v>
      </c>
      <c r="I135" s="49" t="s">
        <v>17</v>
      </c>
      <c r="J135" s="52" t="s">
        <v>17</v>
      </c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</row>
    <row r="136" spans="1:59" x14ac:dyDescent="0.2">
      <c r="A136" s="7" t="s">
        <v>77</v>
      </c>
      <c r="B136" s="7"/>
      <c r="C136" s="50">
        <v>0</v>
      </c>
      <c r="D136" s="51">
        <f>IF(C$158=0,0,(+C136/C$158)*100)</f>
        <v>0</v>
      </c>
      <c r="E136" s="50">
        <v>0</v>
      </c>
      <c r="F136" s="51">
        <f>IF(E$158=0,0,(+E136/E$158)*100)</f>
        <v>0</v>
      </c>
      <c r="G136" s="50">
        <v>0</v>
      </c>
      <c r="H136" s="51">
        <f>IF(G$158=0,0,(+G136/G$158)*100)</f>
        <v>0</v>
      </c>
      <c r="I136" s="50">
        <v>0</v>
      </c>
      <c r="J136" s="51">
        <f>IF(I$158=0,0,(+I136/I$158)*100)</f>
        <v>0</v>
      </c>
      <c r="K136" s="42">
        <f t="shared" ref="K136:K140" si="18">IF($C$27=12,IF(C136&lt;&gt;"","ATTENZIONE! NON COMPILARE LA COLONNA C",),)</f>
        <v>0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</row>
    <row r="137" spans="1:59" x14ac:dyDescent="0.2">
      <c r="A137" s="7" t="s">
        <v>78</v>
      </c>
      <c r="B137" s="7"/>
      <c r="C137" s="50">
        <v>0</v>
      </c>
      <c r="D137" s="51">
        <f>IF(C$158=0,0,(+C137/C$158)*100)</f>
        <v>0</v>
      </c>
      <c r="E137" s="50">
        <v>0</v>
      </c>
      <c r="F137" s="51">
        <f>IF(E$158=0,0,(+E137/E$158)*100)</f>
        <v>0</v>
      </c>
      <c r="G137" s="50">
        <v>0</v>
      </c>
      <c r="H137" s="51">
        <f>IF(G$158=0,0,(+G137/G$158)*100)</f>
        <v>0</v>
      </c>
      <c r="I137" s="50">
        <v>0</v>
      </c>
      <c r="J137" s="51">
        <f>IF(I$158=0,0,(+I137/I$158)*100)</f>
        <v>0</v>
      </c>
      <c r="K137" s="42">
        <f t="shared" si="18"/>
        <v>0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</row>
    <row r="138" spans="1:59" x14ac:dyDescent="0.2">
      <c r="A138" s="7" t="s">
        <v>79</v>
      </c>
      <c r="B138" s="7"/>
      <c r="C138" s="50">
        <v>0</v>
      </c>
      <c r="D138" s="51">
        <f>IF(C$158=0,0,(+C138/C$158)*100)</f>
        <v>0</v>
      </c>
      <c r="E138" s="50">
        <v>0</v>
      </c>
      <c r="F138" s="51">
        <f>IF(E$158=0,0,(+E138/E$158)*100)</f>
        <v>0</v>
      </c>
      <c r="G138" s="50">
        <v>0</v>
      </c>
      <c r="H138" s="51">
        <f>IF(G$158=0,0,(+G138/G$158)*100)</f>
        <v>0</v>
      </c>
      <c r="I138" s="50">
        <v>0</v>
      </c>
      <c r="J138" s="51">
        <f>IF(I$158=0,0,(+I138/I$158)*100)</f>
        <v>0</v>
      </c>
      <c r="K138" s="42">
        <f t="shared" si="18"/>
        <v>0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</row>
    <row r="139" spans="1:59" x14ac:dyDescent="0.2">
      <c r="A139" s="7" t="s">
        <v>80</v>
      </c>
      <c r="B139" s="7"/>
      <c r="C139" s="50">
        <v>0</v>
      </c>
      <c r="D139" s="51">
        <f>IF(C$158=0,0,(+C139/C$158)*100)</f>
        <v>0</v>
      </c>
      <c r="E139" s="50">
        <v>0</v>
      </c>
      <c r="F139" s="51">
        <f>IF(E$158=0,0,(+E139/E$158)*100)</f>
        <v>0</v>
      </c>
      <c r="G139" s="50">
        <v>0</v>
      </c>
      <c r="H139" s="51">
        <f>IF(G$158=0,0,(+G139/G$158)*100)</f>
        <v>0</v>
      </c>
      <c r="I139" s="50">
        <v>0</v>
      </c>
      <c r="J139" s="51">
        <f>IF(I$158=0,0,(+I139/I$158)*100)</f>
        <v>0</v>
      </c>
      <c r="K139" s="42">
        <f t="shared" si="18"/>
        <v>0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</row>
    <row r="140" spans="1:59" x14ac:dyDescent="0.2">
      <c r="A140" s="7" t="s">
        <v>81</v>
      </c>
      <c r="B140" s="7"/>
      <c r="C140" s="50">
        <v>0</v>
      </c>
      <c r="D140" s="51">
        <f>IF(C$158=0,0,(+C140/C$158)*100)</f>
        <v>0</v>
      </c>
      <c r="E140" s="50">
        <v>0</v>
      </c>
      <c r="F140" s="51">
        <f>IF(E$158=0,0,(+E140/E$158)*100)</f>
        <v>0</v>
      </c>
      <c r="G140" s="50">
        <v>0</v>
      </c>
      <c r="H140" s="51">
        <f>IF(G$158=0,0,(+G140/G$158)*100)</f>
        <v>0</v>
      </c>
      <c r="I140" s="50">
        <v>0</v>
      </c>
      <c r="J140" s="51">
        <f>IF(I$158=0,0,(+I140/I$158)*100)</f>
        <v>0</v>
      </c>
      <c r="K140" s="42">
        <f t="shared" si="18"/>
        <v>0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</row>
    <row r="141" spans="1:59" x14ac:dyDescent="0.2">
      <c r="A141" s="7"/>
      <c r="B141" s="7"/>
      <c r="C141" s="53"/>
      <c r="D141" s="51"/>
      <c r="E141" s="53"/>
      <c r="F141" s="51"/>
      <c r="G141" s="53"/>
      <c r="H141" s="51"/>
      <c r="I141" s="53"/>
      <c r="J141" s="51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</row>
    <row r="142" spans="1:59" x14ac:dyDescent="0.2">
      <c r="A142" s="7" t="s">
        <v>82</v>
      </c>
      <c r="B142" s="7"/>
      <c r="C142" s="53">
        <f>SUM(C136:C140)</f>
        <v>0</v>
      </c>
      <c r="D142" s="51">
        <f>IF(C$158=0,0,(+C142/C$158)*100)</f>
        <v>0</v>
      </c>
      <c r="E142" s="53">
        <f>SUM(E136:E140)</f>
        <v>0</v>
      </c>
      <c r="F142" s="51">
        <f>IF(E$158=0,0,(+E142/E$158)*100)</f>
        <v>0</v>
      </c>
      <c r="G142" s="53">
        <f>SUM(G136:G140)</f>
        <v>0</v>
      </c>
      <c r="H142" s="51">
        <f>IF(G$158=0,0,(+G142/G$158)*100)</f>
        <v>0</v>
      </c>
      <c r="I142" s="53">
        <f>SUM(I136:I140)</f>
        <v>0</v>
      </c>
      <c r="J142" s="51">
        <f>IF(I$158=0,0,(+I142/I$158)*100)</f>
        <v>0</v>
      </c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</row>
    <row r="143" spans="1:59" x14ac:dyDescent="0.2">
      <c r="A143" s="7" t="s">
        <v>38</v>
      </c>
      <c r="B143" s="7"/>
      <c r="C143" s="49" t="s">
        <v>7</v>
      </c>
      <c r="D143" s="52" t="s">
        <v>7</v>
      </c>
      <c r="E143" s="49" t="s">
        <v>7</v>
      </c>
      <c r="F143" s="52" t="s">
        <v>7</v>
      </c>
      <c r="G143" s="49" t="s">
        <v>7</v>
      </c>
      <c r="H143" s="52" t="s">
        <v>7</v>
      </c>
      <c r="I143" s="49" t="s">
        <v>7</v>
      </c>
      <c r="J143" s="52" t="s">
        <v>7</v>
      </c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</row>
    <row r="144" spans="1:59" x14ac:dyDescent="0.2">
      <c r="A144" s="7" t="s">
        <v>83</v>
      </c>
      <c r="B144" s="7"/>
      <c r="C144" s="53">
        <f>C129+C134+C142</f>
        <v>0</v>
      </c>
      <c r="D144" s="51">
        <f>IF(C$158=0,0,(+C144/C$158)*100)</f>
        <v>0</v>
      </c>
      <c r="E144" s="53">
        <f>E129+E134+E142</f>
        <v>0</v>
      </c>
      <c r="F144" s="51">
        <f>IF(E$158=0,0,(+E144/E$158)*100)</f>
        <v>0</v>
      </c>
      <c r="G144" s="53">
        <f>G129+G134+G142</f>
        <v>0</v>
      </c>
      <c r="H144" s="51">
        <f>IF(G$158=0,0,(+G144/G$158)*100)</f>
        <v>0</v>
      </c>
      <c r="I144" s="53">
        <f>I129+I134+I142</f>
        <v>0</v>
      </c>
      <c r="J144" s="51">
        <f>IF(I$158=0,0,(+I144/I$158)*100)</f>
        <v>0</v>
      </c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</row>
    <row r="145" spans="1:59" x14ac:dyDescent="0.2">
      <c r="A145" s="7" t="s">
        <v>38</v>
      </c>
      <c r="B145" s="7"/>
      <c r="C145" s="49" t="s">
        <v>7</v>
      </c>
      <c r="D145" s="52" t="s">
        <v>7</v>
      </c>
      <c r="E145" s="49" t="s">
        <v>7</v>
      </c>
      <c r="F145" s="52" t="s">
        <v>7</v>
      </c>
      <c r="G145" s="49" t="s">
        <v>7</v>
      </c>
      <c r="H145" s="52" t="s">
        <v>7</v>
      </c>
      <c r="I145" s="49" t="s">
        <v>7</v>
      </c>
      <c r="J145" s="52" t="s">
        <v>7</v>
      </c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</row>
    <row r="146" spans="1:59" ht="28.5" x14ac:dyDescent="0.2">
      <c r="A146" s="10" t="s">
        <v>168</v>
      </c>
      <c r="B146" s="10"/>
      <c r="C146" s="50">
        <v>0</v>
      </c>
      <c r="D146" s="51">
        <f>IF(C$158=0,0,(+C146/C$158)*100)</f>
        <v>0</v>
      </c>
      <c r="E146" s="50">
        <v>0</v>
      </c>
      <c r="F146" s="51">
        <f>IF(E$158=0,0,(+E146/E$158)*100)</f>
        <v>0</v>
      </c>
      <c r="G146" s="50">
        <v>0</v>
      </c>
      <c r="H146" s="51">
        <f>IF(G$158=0,0,(+G146/G$158)*100)</f>
        <v>0</v>
      </c>
      <c r="I146" s="50">
        <v>0</v>
      </c>
      <c r="J146" s="51">
        <f>IF(I$158=0,0,(+I146/I$158)*100)</f>
        <v>0</v>
      </c>
      <c r="K146" s="42">
        <f t="shared" ref="K146:K154" si="19">IF($C$27=12,IF(C146&lt;&gt;"","ATTENZIONE! NON COMPILARE LA COLONNA C",),)</f>
        <v>0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</row>
    <row r="147" spans="1:59" x14ac:dyDescent="0.2">
      <c r="A147" s="7" t="s">
        <v>84</v>
      </c>
      <c r="B147" s="7"/>
      <c r="C147" s="50">
        <v>0</v>
      </c>
      <c r="D147" s="51">
        <f t="shared" ref="D147:D154" si="20">IF(C$158=0,0,(+C147/C$158)*100)</f>
        <v>0</v>
      </c>
      <c r="E147" s="50">
        <v>0</v>
      </c>
      <c r="F147" s="51">
        <f t="shared" ref="F147:F154" si="21">IF(E$158=0,0,(+E147/E$158)*100)</f>
        <v>0</v>
      </c>
      <c r="G147" s="50">
        <v>0</v>
      </c>
      <c r="H147" s="51">
        <f t="shared" ref="H147:H154" si="22">IF(G$158=0,0,(+G147/G$158)*100)</f>
        <v>0</v>
      </c>
      <c r="I147" s="50">
        <v>0</v>
      </c>
      <c r="J147" s="51">
        <f t="shared" ref="J147:J154" si="23">IF(I$158=0,0,(+I147/I$158)*100)</f>
        <v>0</v>
      </c>
      <c r="K147" s="42">
        <f t="shared" si="19"/>
        <v>0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</row>
    <row r="148" spans="1:59" x14ac:dyDescent="0.2">
      <c r="A148" s="7" t="s">
        <v>85</v>
      </c>
      <c r="B148" s="7"/>
      <c r="C148" s="50">
        <v>0</v>
      </c>
      <c r="D148" s="51">
        <f t="shared" si="20"/>
        <v>0</v>
      </c>
      <c r="E148" s="50">
        <v>0</v>
      </c>
      <c r="F148" s="51">
        <f t="shared" si="21"/>
        <v>0</v>
      </c>
      <c r="G148" s="50">
        <v>0</v>
      </c>
      <c r="H148" s="51">
        <f t="shared" si="22"/>
        <v>0</v>
      </c>
      <c r="I148" s="50">
        <v>0</v>
      </c>
      <c r="J148" s="51">
        <f t="shared" si="23"/>
        <v>0</v>
      </c>
      <c r="K148" s="42">
        <f t="shared" si="19"/>
        <v>0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</row>
    <row r="149" spans="1:59" x14ac:dyDescent="0.2">
      <c r="A149" s="7" t="s">
        <v>86</v>
      </c>
      <c r="B149" s="7"/>
      <c r="C149" s="50">
        <v>0</v>
      </c>
      <c r="D149" s="51">
        <f t="shared" si="20"/>
        <v>0</v>
      </c>
      <c r="E149" s="50">
        <v>0</v>
      </c>
      <c r="F149" s="51">
        <f t="shared" si="21"/>
        <v>0</v>
      </c>
      <c r="G149" s="50">
        <v>0</v>
      </c>
      <c r="H149" s="51">
        <f t="shared" si="22"/>
        <v>0</v>
      </c>
      <c r="I149" s="50">
        <v>0</v>
      </c>
      <c r="J149" s="51">
        <f t="shared" si="23"/>
        <v>0</v>
      </c>
      <c r="K149" s="42">
        <f t="shared" si="19"/>
        <v>0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</row>
    <row r="150" spans="1:59" x14ac:dyDescent="0.2">
      <c r="A150" s="7" t="s">
        <v>87</v>
      </c>
      <c r="B150" s="7"/>
      <c r="C150" s="50">
        <v>0</v>
      </c>
      <c r="D150" s="51">
        <f t="shared" si="20"/>
        <v>0</v>
      </c>
      <c r="E150" s="50">
        <v>0</v>
      </c>
      <c r="F150" s="51">
        <f t="shared" si="21"/>
        <v>0</v>
      </c>
      <c r="G150" s="50">
        <v>0</v>
      </c>
      <c r="H150" s="51">
        <f t="shared" si="22"/>
        <v>0</v>
      </c>
      <c r="I150" s="50">
        <v>0</v>
      </c>
      <c r="J150" s="51">
        <f t="shared" si="23"/>
        <v>0</v>
      </c>
      <c r="K150" s="42">
        <f t="shared" si="19"/>
        <v>0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</row>
    <row r="151" spans="1:59" x14ac:dyDescent="0.2">
      <c r="A151" s="7" t="s">
        <v>88</v>
      </c>
      <c r="B151" s="7"/>
      <c r="C151" s="50">
        <v>0</v>
      </c>
      <c r="D151" s="51">
        <f t="shared" si="20"/>
        <v>0</v>
      </c>
      <c r="E151" s="50">
        <v>0</v>
      </c>
      <c r="F151" s="51">
        <f t="shared" si="21"/>
        <v>0</v>
      </c>
      <c r="G151" s="50">
        <v>0</v>
      </c>
      <c r="H151" s="51">
        <f t="shared" si="22"/>
        <v>0</v>
      </c>
      <c r="I151" s="50">
        <v>0</v>
      </c>
      <c r="J151" s="51">
        <f t="shared" si="23"/>
        <v>0</v>
      </c>
      <c r="K151" s="42">
        <f t="shared" si="19"/>
        <v>0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</row>
    <row r="152" spans="1:59" x14ac:dyDescent="0.2">
      <c r="A152" s="7" t="s">
        <v>89</v>
      </c>
      <c r="B152" s="7"/>
      <c r="C152" s="50">
        <v>0</v>
      </c>
      <c r="D152" s="51">
        <f t="shared" si="20"/>
        <v>0</v>
      </c>
      <c r="E152" s="50">
        <v>0</v>
      </c>
      <c r="F152" s="51">
        <f t="shared" si="21"/>
        <v>0</v>
      </c>
      <c r="G152" s="50">
        <v>0</v>
      </c>
      <c r="H152" s="51">
        <f t="shared" si="22"/>
        <v>0</v>
      </c>
      <c r="I152" s="50">
        <v>0</v>
      </c>
      <c r="J152" s="51">
        <f t="shared" si="23"/>
        <v>0</v>
      </c>
      <c r="K152" s="42">
        <f t="shared" si="19"/>
        <v>0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</row>
    <row r="153" spans="1:59" x14ac:dyDescent="0.2">
      <c r="A153" s="7" t="s">
        <v>90</v>
      </c>
      <c r="B153" s="7"/>
      <c r="C153" s="50">
        <v>0</v>
      </c>
      <c r="D153" s="51">
        <f t="shared" si="20"/>
        <v>0</v>
      </c>
      <c r="E153" s="50">
        <v>0</v>
      </c>
      <c r="F153" s="51">
        <f t="shared" si="21"/>
        <v>0</v>
      </c>
      <c r="G153" s="50">
        <v>0</v>
      </c>
      <c r="H153" s="51">
        <f t="shared" si="22"/>
        <v>0</v>
      </c>
      <c r="I153" s="50">
        <v>0</v>
      </c>
      <c r="J153" s="51">
        <f t="shared" si="23"/>
        <v>0</v>
      </c>
      <c r="K153" s="42">
        <f t="shared" si="19"/>
        <v>0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</row>
    <row r="154" spans="1:59" x14ac:dyDescent="0.2">
      <c r="A154" s="9" t="s">
        <v>91</v>
      </c>
      <c r="B154" s="7"/>
      <c r="C154" s="50">
        <v>0</v>
      </c>
      <c r="D154" s="51">
        <f t="shared" si="20"/>
        <v>0</v>
      </c>
      <c r="E154" s="50">
        <v>0</v>
      </c>
      <c r="F154" s="51">
        <f t="shared" si="21"/>
        <v>0</v>
      </c>
      <c r="G154" s="50">
        <v>0</v>
      </c>
      <c r="H154" s="51">
        <f t="shared" si="22"/>
        <v>0</v>
      </c>
      <c r="I154" s="50">
        <v>0</v>
      </c>
      <c r="J154" s="51">
        <f t="shared" si="23"/>
        <v>0</v>
      </c>
      <c r="K154" s="42">
        <f t="shared" si="19"/>
        <v>0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</row>
    <row r="155" spans="1:59" x14ac:dyDescent="0.2">
      <c r="A155" s="7"/>
      <c r="B155" s="7"/>
      <c r="C155" s="53"/>
      <c r="D155" s="51"/>
      <c r="E155" s="53"/>
      <c r="F155" s="51"/>
      <c r="G155" s="53"/>
      <c r="H155" s="51"/>
      <c r="I155" s="53"/>
      <c r="J155" s="5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</row>
    <row r="156" spans="1:59" x14ac:dyDescent="0.2">
      <c r="A156" s="7" t="s">
        <v>92</v>
      </c>
      <c r="B156" s="7"/>
      <c r="C156" s="53">
        <f>SUM(C146:C154)</f>
        <v>0</v>
      </c>
      <c r="D156" s="51">
        <f>IF(C$158=0,0,(+C156/C$158)*100)</f>
        <v>0</v>
      </c>
      <c r="E156" s="53">
        <f>SUM(E146:E154)</f>
        <v>0</v>
      </c>
      <c r="F156" s="51">
        <f>IF(E$158=0,0,(+E156/E$158)*100)</f>
        <v>0</v>
      </c>
      <c r="G156" s="53">
        <f>SUM(G146:G154)</f>
        <v>0</v>
      </c>
      <c r="H156" s="51">
        <f>IF(G$158=0,0,(+G156/G$158)*100)</f>
        <v>0</v>
      </c>
      <c r="I156" s="53">
        <f>SUM(I146:I154)</f>
        <v>0</v>
      </c>
      <c r="J156" s="51">
        <f>IF(I$158=0,0,(+I156/I$158)*100)</f>
        <v>0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</row>
    <row r="157" spans="1:59" x14ac:dyDescent="0.2">
      <c r="A157" s="7" t="s">
        <v>38</v>
      </c>
      <c r="B157" s="7"/>
      <c r="C157" s="49" t="s">
        <v>7</v>
      </c>
      <c r="D157" s="52" t="s">
        <v>7</v>
      </c>
      <c r="E157" s="49" t="s">
        <v>7</v>
      </c>
      <c r="F157" s="52" t="s">
        <v>7</v>
      </c>
      <c r="G157" s="49" t="s">
        <v>7</v>
      </c>
      <c r="H157" s="52" t="s">
        <v>7</v>
      </c>
      <c r="I157" s="49" t="s">
        <v>7</v>
      </c>
      <c r="J157" s="52" t="s">
        <v>7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</row>
    <row r="158" spans="1:59" x14ac:dyDescent="0.2">
      <c r="A158" s="7" t="s">
        <v>93</v>
      </c>
      <c r="B158" s="7"/>
      <c r="C158" s="53">
        <f>C144+C156</f>
        <v>0</v>
      </c>
      <c r="D158" s="46">
        <f>IF($C$27=24,100,)</f>
        <v>100</v>
      </c>
      <c r="E158" s="53">
        <f>E144+E156</f>
        <v>0</v>
      </c>
      <c r="F158" s="51">
        <f>1*100</f>
        <v>100</v>
      </c>
      <c r="G158" s="53">
        <f>G144+G156</f>
        <v>0</v>
      </c>
      <c r="H158" s="51">
        <f>1*100</f>
        <v>100</v>
      </c>
      <c r="I158" s="53">
        <f>I144+I156</f>
        <v>0</v>
      </c>
      <c r="J158" s="51">
        <f>1*100</f>
        <v>100</v>
      </c>
      <c r="M158" s="1"/>
      <c r="N158" s="1"/>
      <c r="O158" s="1"/>
      <c r="P158" s="1"/>
      <c r="Q158" s="12"/>
      <c r="R158" s="1"/>
      <c r="S158" s="43"/>
      <c r="T158" s="12"/>
      <c r="U158" s="43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</row>
    <row r="159" spans="1:59" x14ac:dyDescent="0.2">
      <c r="A159" s="7" t="s">
        <v>38</v>
      </c>
      <c r="B159" s="7"/>
      <c r="C159" s="49" t="s">
        <v>7</v>
      </c>
      <c r="D159" s="52" t="s">
        <v>7</v>
      </c>
      <c r="E159" s="49" t="s">
        <v>7</v>
      </c>
      <c r="F159" s="52" t="s">
        <v>7</v>
      </c>
      <c r="G159" s="49" t="s">
        <v>7</v>
      </c>
      <c r="H159" s="52" t="s">
        <v>7</v>
      </c>
      <c r="I159" s="49" t="s">
        <v>7</v>
      </c>
      <c r="J159" s="52" t="s">
        <v>7</v>
      </c>
      <c r="M159" s="1"/>
      <c r="N159" s="48"/>
      <c r="O159" s="1"/>
      <c r="P159" s="1"/>
      <c r="Q159" s="12"/>
      <c r="R159" s="1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</row>
    <row r="160" spans="1:59" x14ac:dyDescent="0.2">
      <c r="A160" s="7"/>
      <c r="B160" s="7"/>
      <c r="C160" s="53"/>
      <c r="D160" s="51"/>
      <c r="E160" s="53"/>
      <c r="F160" s="51"/>
      <c r="G160" s="53"/>
      <c r="H160" s="51"/>
      <c r="I160" s="53"/>
      <c r="J160" s="51"/>
      <c r="M160" s="1"/>
      <c r="N160" s="48"/>
      <c r="O160" s="1"/>
      <c r="P160" s="1"/>
      <c r="Q160" s="12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</row>
    <row r="161" spans="1:59" x14ac:dyDescent="0.2">
      <c r="A161" s="7" t="s">
        <v>94</v>
      </c>
      <c r="B161" s="7"/>
      <c r="C161" s="53"/>
      <c r="D161" s="51"/>
      <c r="E161" s="53"/>
      <c r="F161" s="51"/>
      <c r="G161" s="53"/>
      <c r="H161" s="51"/>
      <c r="I161" s="53"/>
      <c r="J161" s="51"/>
      <c r="M161" s="1"/>
      <c r="N161" s="48"/>
      <c r="O161" s="1"/>
      <c r="P161" s="1"/>
      <c r="Q161" s="12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</row>
    <row r="162" spans="1:59" x14ac:dyDescent="0.2">
      <c r="A162" s="7" t="s">
        <v>95</v>
      </c>
      <c r="B162" s="7"/>
      <c r="C162" s="53"/>
      <c r="D162" s="51"/>
      <c r="E162" s="53"/>
      <c r="F162" s="51"/>
      <c r="G162" s="53"/>
      <c r="H162" s="51"/>
      <c r="I162" s="53"/>
      <c r="J162" s="51"/>
      <c r="K162" s="48"/>
      <c r="L162" s="1"/>
      <c r="M162" s="1"/>
      <c r="N162" s="48"/>
      <c r="O162" s="1"/>
      <c r="P162" s="1"/>
      <c r="Q162" s="12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</row>
    <row r="163" spans="1:59" x14ac:dyDescent="0.2">
      <c r="A163" s="7" t="s">
        <v>96</v>
      </c>
      <c r="B163" s="7"/>
      <c r="C163" s="50">
        <v>0</v>
      </c>
      <c r="D163" s="51"/>
      <c r="E163" s="50">
        <v>0</v>
      </c>
      <c r="F163" s="51"/>
      <c r="G163" s="50">
        <v>0</v>
      </c>
      <c r="H163" s="51"/>
      <c r="I163" s="50">
        <v>0</v>
      </c>
      <c r="J163" s="51"/>
      <c r="K163" s="42">
        <f t="shared" ref="K163:K166" si="24">IF($C$27=12,IF(C163&lt;&gt;"","ATTENZIONE! NON COMPILARE LA COLONNA C",),)</f>
        <v>0</v>
      </c>
      <c r="L163" s="1"/>
      <c r="M163" s="1"/>
      <c r="N163" s="48"/>
      <c r="O163" s="1"/>
      <c r="P163" s="1"/>
      <c r="Q163" s="12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</row>
    <row r="164" spans="1:59" x14ac:dyDescent="0.2">
      <c r="A164" s="7" t="s">
        <v>97</v>
      </c>
      <c r="B164" s="7"/>
      <c r="C164" s="50">
        <v>0</v>
      </c>
      <c r="D164" s="51"/>
      <c r="E164" s="50">
        <v>0</v>
      </c>
      <c r="F164" s="51"/>
      <c r="G164" s="50">
        <v>0</v>
      </c>
      <c r="H164" s="51"/>
      <c r="I164" s="50">
        <v>0</v>
      </c>
      <c r="J164" s="51"/>
      <c r="K164" s="42">
        <f t="shared" si="24"/>
        <v>0</v>
      </c>
      <c r="L164" s="1"/>
      <c r="M164" s="1"/>
      <c r="N164" s="48"/>
      <c r="O164" s="1"/>
      <c r="P164" s="1"/>
      <c r="Q164" s="12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</row>
    <row r="165" spans="1:59" x14ac:dyDescent="0.2">
      <c r="A165" s="7" t="s">
        <v>98</v>
      </c>
      <c r="B165" s="7"/>
      <c r="C165" s="50">
        <v>0</v>
      </c>
      <c r="D165" s="51"/>
      <c r="E165" s="50">
        <v>0</v>
      </c>
      <c r="F165" s="51"/>
      <c r="G165" s="50">
        <v>0</v>
      </c>
      <c r="H165" s="51"/>
      <c r="I165" s="50">
        <v>0</v>
      </c>
      <c r="J165" s="51"/>
      <c r="K165" s="42">
        <f t="shared" si="24"/>
        <v>0</v>
      </c>
      <c r="L165" s="1"/>
      <c r="M165" s="1"/>
      <c r="N165" s="48"/>
      <c r="O165" s="1"/>
      <c r="P165" s="1"/>
      <c r="Q165" s="12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</row>
    <row r="166" spans="1:59" x14ac:dyDescent="0.2">
      <c r="A166" s="8" t="s">
        <v>99</v>
      </c>
      <c r="B166" s="8"/>
      <c r="C166" s="50">
        <v>0</v>
      </c>
      <c r="D166" s="51"/>
      <c r="E166" s="50">
        <v>0</v>
      </c>
      <c r="F166" s="51"/>
      <c r="G166" s="50">
        <v>0</v>
      </c>
      <c r="H166" s="51"/>
      <c r="I166" s="50">
        <v>0</v>
      </c>
      <c r="J166" s="51"/>
      <c r="K166" s="42">
        <f t="shared" si="24"/>
        <v>0</v>
      </c>
      <c r="L166" s="1"/>
      <c r="M166" s="1"/>
      <c r="N166" s="48"/>
      <c r="O166" s="1"/>
      <c r="P166" s="1"/>
      <c r="Q166" s="12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</row>
    <row r="167" spans="1:59" x14ac:dyDescent="0.2">
      <c r="A167" s="7" t="s">
        <v>15</v>
      </c>
      <c r="B167" s="8"/>
      <c r="C167" s="8"/>
      <c r="D167" s="8"/>
      <c r="E167" s="8"/>
      <c r="F167" s="8"/>
      <c r="G167" s="8"/>
      <c r="H167" s="8"/>
      <c r="I167" s="8"/>
      <c r="J167" s="51"/>
      <c r="K167" s="48"/>
      <c r="L167" s="1"/>
      <c r="M167" s="1"/>
      <c r="N167" s="48"/>
      <c r="O167" s="1"/>
      <c r="P167" s="1"/>
      <c r="Q167" s="12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</row>
    <row r="168" spans="1:59" x14ac:dyDescent="0.2">
      <c r="B168" s="7"/>
      <c r="C168" s="23" t="str">
        <f>IF($C$27=24,$E$29,)</f>
        <v>Entrata a regime</v>
      </c>
      <c r="D168" s="51"/>
      <c r="E168" s="37" t="str">
        <f>E55</f>
        <v>Entrata a regime</v>
      </c>
      <c r="F168" s="51"/>
      <c r="G168" s="55" t="str">
        <f>G55</f>
        <v>Regime</v>
      </c>
      <c r="H168" s="51"/>
      <c r="I168" s="55" t="str">
        <f>I55</f>
        <v>Regime</v>
      </c>
      <c r="J168" s="51"/>
      <c r="K168" s="48"/>
      <c r="L168" s="1"/>
      <c r="M168" s="1"/>
      <c r="N168" s="48"/>
      <c r="O168" s="1"/>
      <c r="P168" s="1"/>
      <c r="Q168" s="12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</row>
    <row r="169" spans="1:59" x14ac:dyDescent="0.2">
      <c r="A169" s="7" t="s">
        <v>100</v>
      </c>
      <c r="B169" s="7"/>
      <c r="C169" s="23">
        <f>IF($C$27=24,$C$56,)</f>
        <v>-2</v>
      </c>
      <c r="D169" s="46" t="str">
        <f>IF($C$27=24,"%",)</f>
        <v>%</v>
      </c>
      <c r="E169" s="23">
        <f>E56</f>
        <v>-1</v>
      </c>
      <c r="F169" s="56" t="s">
        <v>11</v>
      </c>
      <c r="G169" s="23">
        <f>G30</f>
        <v>0</v>
      </c>
      <c r="H169" s="56" t="s">
        <v>11</v>
      </c>
      <c r="I169" s="23">
        <f>I30</f>
        <v>1</v>
      </c>
      <c r="J169" s="56" t="s">
        <v>11</v>
      </c>
      <c r="K169" s="48"/>
      <c r="L169" s="1"/>
      <c r="M169" s="1"/>
      <c r="N169" s="48"/>
      <c r="O169" s="1"/>
      <c r="P169" s="1"/>
      <c r="Q169" s="12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</row>
    <row r="170" spans="1:59" x14ac:dyDescent="0.2">
      <c r="A170" s="7" t="s">
        <v>101</v>
      </c>
      <c r="B170" s="7"/>
      <c r="C170" s="49" t="s">
        <v>17</v>
      </c>
      <c r="D170" s="52" t="s">
        <v>17</v>
      </c>
      <c r="E170" s="49" t="s">
        <v>17</v>
      </c>
      <c r="F170" s="52" t="s">
        <v>17</v>
      </c>
      <c r="G170" s="49" t="s">
        <v>17</v>
      </c>
      <c r="H170" s="52" t="s">
        <v>17</v>
      </c>
      <c r="I170" s="49" t="s">
        <v>17</v>
      </c>
      <c r="J170" s="52" t="s">
        <v>17</v>
      </c>
      <c r="K170" s="48"/>
      <c r="L170" s="1"/>
      <c r="M170" s="1"/>
      <c r="N170" s="48"/>
      <c r="O170" s="1"/>
      <c r="P170" s="1"/>
      <c r="Q170" s="12"/>
      <c r="R170" s="48"/>
      <c r="S170" s="11"/>
      <c r="T170" s="48"/>
      <c r="U170" s="48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48"/>
      <c r="AI170" s="1"/>
      <c r="AJ170" s="48"/>
      <c r="AK170" s="1"/>
      <c r="AL170" s="48"/>
      <c r="AM170" s="1"/>
      <c r="AN170" s="48"/>
      <c r="AO170" s="1"/>
      <c r="AP170" s="1"/>
      <c r="AQ170" s="12"/>
      <c r="AR170" s="1"/>
      <c r="AS170" s="12"/>
      <c r="AT170" s="1"/>
      <c r="AU170" s="12"/>
      <c r="AV170" s="1"/>
      <c r="AW170" s="12"/>
      <c r="AX170" s="1"/>
      <c r="AY170" s="12"/>
      <c r="AZ170" s="12"/>
      <c r="BA170" s="1"/>
      <c r="BB170" s="12"/>
      <c r="BC170" s="12"/>
      <c r="BD170" s="1"/>
      <c r="BE170" s="12"/>
      <c r="BF170" s="1"/>
      <c r="BG170" s="12"/>
    </row>
    <row r="171" spans="1:59" x14ac:dyDescent="0.2">
      <c r="A171" s="7" t="s">
        <v>102</v>
      </c>
      <c r="B171" s="7"/>
      <c r="C171" s="50">
        <v>0</v>
      </c>
      <c r="D171" s="46">
        <f>IF($C$27=24,100,)</f>
        <v>100</v>
      </c>
      <c r="E171" s="50">
        <v>0</v>
      </c>
      <c r="F171" s="51">
        <f>1*100</f>
        <v>100</v>
      </c>
      <c r="G171" s="50">
        <v>0</v>
      </c>
      <c r="H171" s="51">
        <f>1*100</f>
        <v>100</v>
      </c>
      <c r="I171" s="50">
        <v>0</v>
      </c>
      <c r="J171" s="51">
        <f>1*100</f>
        <v>100</v>
      </c>
      <c r="K171" s="48"/>
      <c r="L171" s="1"/>
      <c r="M171" s="1"/>
      <c r="N171" s="48"/>
      <c r="O171" s="1"/>
      <c r="P171" s="1"/>
      <c r="Q171" s="12"/>
      <c r="R171" s="48"/>
      <c r="S171" s="11"/>
      <c r="T171" s="48"/>
      <c r="U171" s="48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48"/>
      <c r="AI171" s="1"/>
      <c r="AJ171" s="48"/>
      <c r="AK171" s="1"/>
      <c r="AL171" s="48"/>
      <c r="AM171" s="1"/>
      <c r="AN171" s="48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2"/>
      <c r="BF171" s="1"/>
      <c r="BG171" s="12"/>
    </row>
    <row r="172" spans="1:59" x14ac:dyDescent="0.2">
      <c r="A172" s="7" t="s">
        <v>23</v>
      </c>
      <c r="B172" s="7"/>
      <c r="C172" s="49" t="s">
        <v>17</v>
      </c>
      <c r="D172" s="52" t="s">
        <v>17</v>
      </c>
      <c r="E172" s="49" t="s">
        <v>17</v>
      </c>
      <c r="F172" s="52" t="s">
        <v>17</v>
      </c>
      <c r="G172" s="49" t="s">
        <v>17</v>
      </c>
      <c r="H172" s="52" t="s">
        <v>17</v>
      </c>
      <c r="I172" s="49" t="s">
        <v>17</v>
      </c>
      <c r="J172" s="52" t="s">
        <v>17</v>
      </c>
      <c r="K172" s="48"/>
      <c r="L172" s="1"/>
      <c r="M172" s="1"/>
      <c r="N172" s="48"/>
      <c r="O172" s="1"/>
      <c r="P172" s="1"/>
      <c r="Q172" s="12"/>
      <c r="R172" s="48"/>
      <c r="S172" s="11"/>
      <c r="T172" s="48"/>
      <c r="U172" s="57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48"/>
      <c r="AI172" s="1"/>
      <c r="AJ172" s="48"/>
      <c r="AK172" s="1"/>
      <c r="AL172" s="48"/>
      <c r="AM172" s="1"/>
      <c r="AN172" s="48"/>
      <c r="AO172" s="1"/>
      <c r="AP172" s="1"/>
      <c r="AQ172" s="12"/>
      <c r="AR172" s="1"/>
      <c r="AS172" s="12"/>
      <c r="AT172" s="1"/>
      <c r="AU172" s="12"/>
      <c r="AV172" s="1"/>
      <c r="AW172" s="12"/>
      <c r="AX172" s="1"/>
      <c r="AY172" s="12"/>
      <c r="AZ172" s="12"/>
      <c r="BA172" s="1"/>
      <c r="BB172" s="12"/>
      <c r="BC172" s="12"/>
      <c r="BD172" s="1"/>
      <c r="BE172" s="12"/>
      <c r="BF172" s="1"/>
      <c r="BG172" s="12"/>
    </row>
    <row r="173" spans="1:59" x14ac:dyDescent="0.2">
      <c r="A173" s="7" t="s">
        <v>103</v>
      </c>
      <c r="B173" s="7"/>
      <c r="C173" s="50">
        <v>0</v>
      </c>
      <c r="D173" s="51">
        <f t="shared" ref="D173:D180" si="25">IF(C$171=0,0,(+C173/+C$171)*100)</f>
        <v>0</v>
      </c>
      <c r="E173" s="50">
        <v>0</v>
      </c>
      <c r="F173" s="51">
        <f t="shared" ref="F173:F180" si="26">IF(E$171=0,0,(+E173/+E$171)*100)</f>
        <v>0</v>
      </c>
      <c r="G173" s="50">
        <v>0</v>
      </c>
      <c r="H173" s="51">
        <f t="shared" ref="H173:H180" si="27">IF(G$171=0,0,(+G173/+G$171)*100)</f>
        <v>0</v>
      </c>
      <c r="I173" s="50">
        <v>0</v>
      </c>
      <c r="J173" s="51">
        <f t="shared" ref="J173:J180" si="28">IF(I$171=0,0,(+I173/+I$171)*100)</f>
        <v>0</v>
      </c>
      <c r="K173" s="42">
        <f t="shared" ref="K173:K180" si="29">IF($C$27=12,IF(C173&lt;&gt;"","ATTENZIONE! NON COMPILARE LA COLONNA C",),)</f>
        <v>0</v>
      </c>
      <c r="L173" s="1"/>
      <c r="M173" s="1"/>
      <c r="N173" s="48"/>
      <c r="O173" s="1"/>
      <c r="P173" s="1"/>
      <c r="Q173" s="12"/>
      <c r="R173" s="48"/>
      <c r="S173" s="11"/>
      <c r="T173" s="48"/>
      <c r="U173" s="48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48"/>
      <c r="AI173" s="1"/>
      <c r="AJ173" s="48"/>
      <c r="AK173" s="1"/>
      <c r="AL173" s="48"/>
      <c r="AM173" s="1"/>
      <c r="AN173" s="48"/>
      <c r="AO173" s="1"/>
      <c r="AP173" s="1"/>
      <c r="AQ173" s="48"/>
      <c r="AR173" s="1"/>
      <c r="AS173" s="12"/>
      <c r="AT173" s="1"/>
      <c r="AU173" s="12"/>
      <c r="AV173" s="1"/>
      <c r="AW173" s="12"/>
      <c r="AX173" s="1"/>
      <c r="AY173" s="1"/>
      <c r="AZ173" s="12"/>
      <c r="BA173" s="1"/>
      <c r="BB173" s="12"/>
      <c r="BC173" s="12"/>
      <c r="BD173" s="1"/>
      <c r="BE173" s="12"/>
      <c r="BF173" s="1"/>
      <c r="BG173" s="12"/>
    </row>
    <row r="174" spans="1:59" x14ac:dyDescent="0.2">
      <c r="A174" s="7" t="s">
        <v>104</v>
      </c>
      <c r="B174" s="7"/>
      <c r="C174" s="50">
        <v>0</v>
      </c>
      <c r="D174" s="51">
        <f t="shared" si="25"/>
        <v>0</v>
      </c>
      <c r="E174" s="50">
        <v>0</v>
      </c>
      <c r="F174" s="51">
        <f t="shared" si="26"/>
        <v>0</v>
      </c>
      <c r="G174" s="50">
        <v>0</v>
      </c>
      <c r="H174" s="51">
        <f t="shared" si="27"/>
        <v>0</v>
      </c>
      <c r="I174" s="50">
        <v>0</v>
      </c>
      <c r="J174" s="51">
        <f t="shared" si="28"/>
        <v>0</v>
      </c>
      <c r="K174" s="42">
        <f t="shared" si="29"/>
        <v>0</v>
      </c>
      <c r="L174" s="1"/>
      <c r="M174" s="1"/>
      <c r="N174" s="48"/>
      <c r="O174" s="1"/>
      <c r="P174" s="1"/>
      <c r="Q174" s="12"/>
      <c r="R174" s="48"/>
      <c r="S174" s="11"/>
      <c r="T174" s="48"/>
      <c r="U174" s="57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48"/>
      <c r="AI174" s="1"/>
      <c r="AJ174" s="48"/>
      <c r="AK174" s="1"/>
      <c r="AL174" s="48"/>
      <c r="AM174" s="1"/>
      <c r="AN174" s="48"/>
      <c r="AO174" s="1"/>
      <c r="AP174" s="1"/>
      <c r="AQ174" s="48"/>
      <c r="AR174" s="1"/>
      <c r="AS174" s="12"/>
      <c r="AT174" s="1"/>
      <c r="AU174" s="12"/>
      <c r="AV174" s="1"/>
      <c r="AW174" s="12"/>
      <c r="AX174" s="1"/>
      <c r="AY174" s="1"/>
      <c r="AZ174" s="12"/>
      <c r="BA174" s="1"/>
      <c r="BB174" s="12"/>
      <c r="BC174" s="12"/>
      <c r="BD174" s="1"/>
      <c r="BE174" s="12"/>
      <c r="BF174" s="1"/>
      <c r="BG174" s="12"/>
    </row>
    <row r="175" spans="1:59" x14ac:dyDescent="0.2">
      <c r="A175" s="7" t="s">
        <v>105</v>
      </c>
      <c r="B175" s="7"/>
      <c r="C175" s="50">
        <v>0</v>
      </c>
      <c r="D175" s="51">
        <f t="shared" si="25"/>
        <v>0</v>
      </c>
      <c r="E175" s="50">
        <v>0</v>
      </c>
      <c r="F175" s="51">
        <f t="shared" si="26"/>
        <v>0</v>
      </c>
      <c r="G175" s="50">
        <v>0</v>
      </c>
      <c r="H175" s="51">
        <f t="shared" si="27"/>
        <v>0</v>
      </c>
      <c r="I175" s="50">
        <v>0</v>
      </c>
      <c r="J175" s="51">
        <f t="shared" si="28"/>
        <v>0</v>
      </c>
      <c r="K175" s="42">
        <f t="shared" si="29"/>
        <v>0</v>
      </c>
      <c r="L175" s="1"/>
      <c r="M175" s="1"/>
      <c r="N175" s="48"/>
      <c r="O175" s="1"/>
      <c r="P175" s="1"/>
      <c r="Q175" s="12"/>
      <c r="R175" s="48"/>
      <c r="S175" s="11"/>
      <c r="T175" s="48"/>
      <c r="U175" s="57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48"/>
      <c r="AI175" s="1"/>
      <c r="AJ175" s="48"/>
      <c r="AK175" s="1"/>
      <c r="AL175" s="48"/>
      <c r="AM175" s="1"/>
      <c r="AN175" s="48"/>
      <c r="AO175" s="1"/>
      <c r="AP175" s="1"/>
      <c r="AQ175" s="48"/>
      <c r="AR175" s="1"/>
      <c r="AS175" s="12"/>
      <c r="AT175" s="1"/>
      <c r="AU175" s="12"/>
      <c r="AV175" s="1"/>
      <c r="AW175" s="12"/>
      <c r="AX175" s="1"/>
      <c r="AY175" s="1"/>
      <c r="AZ175" s="12"/>
      <c r="BA175" s="1"/>
      <c r="BB175" s="12"/>
      <c r="BC175" s="12"/>
      <c r="BD175" s="1"/>
      <c r="BE175" s="12"/>
      <c r="BF175" s="1"/>
      <c r="BG175" s="12"/>
    </row>
    <row r="176" spans="1:59" x14ac:dyDescent="0.2">
      <c r="A176" s="7" t="s">
        <v>106</v>
      </c>
      <c r="B176" s="7"/>
      <c r="C176" s="50">
        <v>0</v>
      </c>
      <c r="D176" s="51">
        <f t="shared" si="25"/>
        <v>0</v>
      </c>
      <c r="E176" s="50">
        <v>0</v>
      </c>
      <c r="F176" s="51">
        <f t="shared" si="26"/>
        <v>0</v>
      </c>
      <c r="G176" s="50">
        <v>0</v>
      </c>
      <c r="H176" s="51">
        <f t="shared" si="27"/>
        <v>0</v>
      </c>
      <c r="I176" s="50">
        <v>0</v>
      </c>
      <c r="J176" s="51">
        <f t="shared" si="28"/>
        <v>0</v>
      </c>
      <c r="K176" s="42">
        <f t="shared" si="29"/>
        <v>0</v>
      </c>
      <c r="L176" s="1"/>
      <c r="M176" s="1"/>
      <c r="N176" s="48"/>
      <c r="O176" s="1"/>
      <c r="P176" s="1"/>
      <c r="Q176" s="12"/>
      <c r="R176" s="48"/>
      <c r="S176" s="11"/>
      <c r="T176" s="48"/>
      <c r="U176" s="57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48"/>
      <c r="AI176" s="1"/>
      <c r="AJ176" s="48"/>
      <c r="AK176" s="1"/>
      <c r="AL176" s="48"/>
      <c r="AM176" s="1"/>
      <c r="AN176" s="48"/>
      <c r="AO176" s="1"/>
      <c r="AP176" s="1"/>
      <c r="AQ176" s="48"/>
      <c r="AR176" s="1"/>
      <c r="AS176" s="12"/>
      <c r="AT176" s="1"/>
      <c r="AU176" s="12"/>
      <c r="AV176" s="1"/>
      <c r="AW176" s="12"/>
      <c r="AX176" s="1"/>
      <c r="AY176" s="1"/>
      <c r="AZ176" s="12"/>
      <c r="BA176" s="1"/>
      <c r="BB176" s="12"/>
      <c r="BC176" s="12"/>
      <c r="BD176" s="1"/>
      <c r="BE176" s="12"/>
      <c r="BF176" s="1"/>
      <c r="BG176" s="12"/>
    </row>
    <row r="177" spans="1:59" x14ac:dyDescent="0.2">
      <c r="A177" s="7" t="s">
        <v>107</v>
      </c>
      <c r="B177" s="7"/>
      <c r="C177" s="50">
        <v>0</v>
      </c>
      <c r="D177" s="51">
        <f t="shared" si="25"/>
        <v>0</v>
      </c>
      <c r="E177" s="50">
        <v>0</v>
      </c>
      <c r="F177" s="51">
        <f t="shared" si="26"/>
        <v>0</v>
      </c>
      <c r="G177" s="50">
        <v>0</v>
      </c>
      <c r="H177" s="51">
        <f t="shared" si="27"/>
        <v>0</v>
      </c>
      <c r="I177" s="50">
        <v>0</v>
      </c>
      <c r="J177" s="51">
        <f t="shared" si="28"/>
        <v>0</v>
      </c>
      <c r="K177" s="42">
        <f t="shared" si="29"/>
        <v>0</v>
      </c>
      <c r="L177" s="1"/>
      <c r="M177" s="1"/>
      <c r="N177" s="48"/>
      <c r="O177" s="1"/>
      <c r="P177" s="1"/>
      <c r="Q177" s="12"/>
      <c r="R177" s="48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48"/>
      <c r="AI177" s="1"/>
      <c r="AJ177" s="48"/>
      <c r="AK177" s="1"/>
      <c r="AL177" s="48"/>
      <c r="AM177" s="1"/>
      <c r="AN177" s="48"/>
      <c r="AO177" s="1"/>
      <c r="AP177" s="1"/>
      <c r="AQ177" s="48"/>
      <c r="AR177" s="1"/>
      <c r="AS177" s="12"/>
      <c r="AT177" s="1"/>
      <c r="AU177" s="12"/>
      <c r="AV177" s="1"/>
      <c r="AW177" s="12"/>
      <c r="AX177" s="1"/>
      <c r="AY177" s="1"/>
      <c r="AZ177" s="12"/>
      <c r="BA177" s="1"/>
      <c r="BB177" s="12"/>
      <c r="BC177" s="12"/>
      <c r="BD177" s="1"/>
      <c r="BE177" s="12"/>
      <c r="BF177" s="1"/>
      <c r="BG177" s="12"/>
    </row>
    <row r="178" spans="1:59" x14ac:dyDescent="0.2">
      <c r="A178" s="2" t="s">
        <v>108</v>
      </c>
      <c r="B178" s="2"/>
      <c r="C178" s="50">
        <v>0</v>
      </c>
      <c r="D178" s="51">
        <f t="shared" si="25"/>
        <v>0</v>
      </c>
      <c r="E178" s="50">
        <v>0</v>
      </c>
      <c r="F178" s="51">
        <f t="shared" si="26"/>
        <v>0</v>
      </c>
      <c r="G178" s="50">
        <v>0</v>
      </c>
      <c r="H178" s="51">
        <f t="shared" si="27"/>
        <v>0</v>
      </c>
      <c r="I178" s="50">
        <v>0</v>
      </c>
      <c r="J178" s="51">
        <f t="shared" si="28"/>
        <v>0</v>
      </c>
      <c r="K178" s="42">
        <f t="shared" si="29"/>
        <v>0</v>
      </c>
      <c r="L178" s="1"/>
      <c r="M178" s="1"/>
      <c r="N178" s="48"/>
      <c r="O178" s="1"/>
      <c r="P178" s="1"/>
      <c r="Q178" s="12"/>
      <c r="R178" s="48"/>
      <c r="S178" s="11"/>
      <c r="T178" s="48"/>
      <c r="U178" s="57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48"/>
      <c r="AI178" s="1"/>
      <c r="AJ178" s="48"/>
      <c r="AK178" s="1"/>
      <c r="AL178" s="48"/>
      <c r="AM178" s="1"/>
      <c r="AN178" s="48"/>
      <c r="AO178" s="1"/>
      <c r="AP178" s="1"/>
      <c r="AQ178" s="48"/>
      <c r="AR178" s="1"/>
      <c r="AS178" s="12"/>
      <c r="AT178" s="1"/>
      <c r="AU178" s="12"/>
      <c r="AV178" s="1"/>
      <c r="AW178" s="12"/>
      <c r="AX178" s="1"/>
      <c r="AY178" s="1"/>
      <c r="AZ178" s="12"/>
      <c r="BA178" s="1"/>
      <c r="BB178" s="12"/>
      <c r="BC178" s="12"/>
      <c r="BD178" s="1"/>
      <c r="BE178" s="12"/>
      <c r="BF178" s="1"/>
      <c r="BG178" s="12"/>
    </row>
    <row r="179" spans="1:59" x14ac:dyDescent="0.2">
      <c r="A179" s="7" t="s">
        <v>109</v>
      </c>
      <c r="B179" s="7"/>
      <c r="C179" s="50">
        <v>0</v>
      </c>
      <c r="D179" s="51">
        <f t="shared" si="25"/>
        <v>0</v>
      </c>
      <c r="E179" s="50">
        <v>0</v>
      </c>
      <c r="F179" s="51">
        <f t="shared" si="26"/>
        <v>0</v>
      </c>
      <c r="G179" s="50">
        <v>0</v>
      </c>
      <c r="H179" s="51">
        <f t="shared" si="27"/>
        <v>0</v>
      </c>
      <c r="I179" s="50">
        <v>0</v>
      </c>
      <c r="J179" s="51">
        <f t="shared" si="28"/>
        <v>0</v>
      </c>
      <c r="K179" s="42">
        <f t="shared" si="29"/>
        <v>0</v>
      </c>
      <c r="L179" s="1"/>
      <c r="M179" s="1"/>
      <c r="N179" s="48"/>
      <c r="O179" s="1"/>
      <c r="P179" s="1"/>
      <c r="Q179" s="12"/>
      <c r="R179" s="57"/>
      <c r="S179" s="11"/>
      <c r="T179" s="48"/>
      <c r="U179" s="48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48"/>
      <c r="AI179" s="1"/>
      <c r="AJ179" s="48"/>
      <c r="AK179" s="1"/>
      <c r="AL179" s="48"/>
      <c r="AM179" s="1"/>
      <c r="AN179" s="48"/>
      <c r="AO179" s="1"/>
      <c r="AP179" s="1"/>
      <c r="AQ179" s="48"/>
      <c r="AR179" s="1"/>
      <c r="AS179" s="12"/>
      <c r="AT179" s="1"/>
      <c r="AU179" s="12"/>
      <c r="AV179" s="1"/>
      <c r="AW179" s="12"/>
      <c r="AX179" s="1"/>
      <c r="AY179" s="12"/>
      <c r="AZ179" s="12"/>
      <c r="BA179" s="1"/>
      <c r="BB179" s="12"/>
      <c r="BC179" s="12"/>
      <c r="BD179" s="1"/>
      <c r="BE179" s="12"/>
      <c r="BF179" s="1"/>
      <c r="BG179" s="12"/>
    </row>
    <row r="180" spans="1:59" x14ac:dyDescent="0.2">
      <c r="A180" s="8" t="s">
        <v>110</v>
      </c>
      <c r="B180" s="8"/>
      <c r="C180" s="50">
        <v>0</v>
      </c>
      <c r="D180" s="51">
        <f t="shared" si="25"/>
        <v>0</v>
      </c>
      <c r="E180" s="50">
        <v>0</v>
      </c>
      <c r="F180" s="51">
        <f t="shared" si="26"/>
        <v>0</v>
      </c>
      <c r="G180" s="50">
        <v>0</v>
      </c>
      <c r="H180" s="51">
        <f t="shared" si="27"/>
        <v>0</v>
      </c>
      <c r="I180" s="50">
        <v>0</v>
      </c>
      <c r="J180" s="51">
        <f t="shared" si="28"/>
        <v>0</v>
      </c>
      <c r="K180" s="42">
        <f t="shared" si="29"/>
        <v>0</v>
      </c>
      <c r="L180" s="1"/>
      <c r="M180" s="1"/>
      <c r="N180" s="1"/>
      <c r="O180" s="1"/>
      <c r="P180" s="1"/>
      <c r="Q180" s="12"/>
      <c r="R180" s="48"/>
      <c r="S180" s="11"/>
      <c r="T180" s="48"/>
      <c r="U180" s="57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48"/>
      <c r="AI180" s="1"/>
      <c r="AJ180" s="48"/>
      <c r="AK180" s="1"/>
      <c r="AL180" s="48"/>
      <c r="AM180" s="1"/>
      <c r="AN180" s="48"/>
      <c r="AO180" s="1"/>
      <c r="AP180" s="1"/>
      <c r="AQ180" s="48"/>
      <c r="AR180" s="1"/>
      <c r="AS180" s="12"/>
      <c r="AT180" s="1"/>
      <c r="AU180" s="12"/>
      <c r="AV180" s="1"/>
      <c r="AW180" s="12"/>
      <c r="AX180" s="1"/>
      <c r="AY180" s="12"/>
      <c r="AZ180" s="12"/>
      <c r="BA180" s="1"/>
      <c r="BB180" s="12"/>
      <c r="BC180" s="12"/>
      <c r="BD180" s="1"/>
      <c r="BE180" s="12"/>
      <c r="BF180" s="1"/>
      <c r="BG180" s="12"/>
    </row>
    <row r="181" spans="1:59" x14ac:dyDescent="0.2">
      <c r="A181" s="7" t="s">
        <v>23</v>
      </c>
      <c r="B181" s="7"/>
      <c r="C181" s="49" t="s">
        <v>17</v>
      </c>
      <c r="D181" s="52" t="s">
        <v>17</v>
      </c>
      <c r="E181" s="49" t="s">
        <v>17</v>
      </c>
      <c r="F181" s="52" t="s">
        <v>17</v>
      </c>
      <c r="G181" s="49" t="s">
        <v>17</v>
      </c>
      <c r="H181" s="52" t="s">
        <v>17</v>
      </c>
      <c r="I181" s="49" t="s">
        <v>17</v>
      </c>
      <c r="J181" s="52" t="s">
        <v>17</v>
      </c>
      <c r="K181" s="48"/>
      <c r="L181" s="1"/>
      <c r="M181" s="1"/>
      <c r="N181" s="48"/>
      <c r="O181" s="1"/>
      <c r="P181" s="1"/>
      <c r="Q181" s="12"/>
      <c r="R181" s="57"/>
      <c r="S181" s="11"/>
      <c r="T181" s="48"/>
      <c r="U181" s="48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48"/>
      <c r="AI181" s="1"/>
      <c r="AJ181" s="48"/>
      <c r="AK181" s="1"/>
      <c r="AL181" s="48"/>
      <c r="AM181" s="1"/>
      <c r="AN181" s="48"/>
      <c r="AO181" s="1"/>
      <c r="AP181" s="1"/>
      <c r="AQ181" s="48"/>
      <c r="AR181" s="1"/>
      <c r="AS181" s="12"/>
      <c r="AT181" s="1"/>
      <c r="AU181" s="12"/>
      <c r="AV181" s="1"/>
      <c r="AW181" s="12"/>
      <c r="AX181" s="1"/>
      <c r="AY181" s="12"/>
      <c r="AZ181" s="12"/>
      <c r="BA181" s="1"/>
      <c r="BB181" s="12"/>
      <c r="BC181" s="12"/>
      <c r="BD181" s="1"/>
      <c r="BE181" s="12"/>
      <c r="BF181" s="1"/>
      <c r="BG181" s="12"/>
    </row>
    <row r="182" spans="1:59" x14ac:dyDescent="0.2">
      <c r="A182" s="7" t="s">
        <v>111</v>
      </c>
      <c r="B182" s="7"/>
      <c r="C182" s="53">
        <f>SUM(C173:C180)</f>
        <v>0</v>
      </c>
      <c r="D182" s="51">
        <f>IF(C$171=0,0,(+C182/+C$171)*100)</f>
        <v>0</v>
      </c>
      <c r="E182" s="53">
        <f>SUM(E173:E180)</f>
        <v>0</v>
      </c>
      <c r="F182" s="51">
        <f>IF(E$171=0,0,(+E182/+E$171)*100)</f>
        <v>0</v>
      </c>
      <c r="G182" s="53">
        <f>SUM(G173:G180)</f>
        <v>0</v>
      </c>
      <c r="H182" s="51">
        <f>IF(G$171=0,0,(+G182/+G$171)*100)</f>
        <v>0</v>
      </c>
      <c r="I182" s="53">
        <f>SUM(I173:I180)</f>
        <v>0</v>
      </c>
      <c r="J182" s="51">
        <f>IF(I$171=0,0,(+I182/+I$171)*100)</f>
        <v>0</v>
      </c>
      <c r="K182" s="48"/>
      <c r="L182" s="1"/>
      <c r="M182" s="1"/>
      <c r="N182" s="48"/>
      <c r="O182" s="1"/>
      <c r="P182" s="1"/>
      <c r="Q182" s="12"/>
      <c r="R182" s="48"/>
      <c r="S182" s="11"/>
      <c r="T182" s="48"/>
      <c r="U182" s="57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48"/>
      <c r="AI182" s="1"/>
      <c r="AJ182" s="48"/>
      <c r="AK182" s="1"/>
      <c r="AL182" s="48"/>
      <c r="AM182" s="1"/>
      <c r="AN182" s="48"/>
      <c r="AO182" s="1"/>
      <c r="AP182" s="1"/>
      <c r="AQ182" s="48"/>
      <c r="AR182" s="1"/>
      <c r="AS182" s="12"/>
      <c r="AT182" s="1"/>
      <c r="AU182" s="12"/>
      <c r="AV182" s="1"/>
      <c r="AW182" s="12"/>
      <c r="AX182" s="1"/>
      <c r="AY182" s="12"/>
      <c r="AZ182" s="12"/>
      <c r="BA182" s="1"/>
      <c r="BB182" s="12"/>
      <c r="BC182" s="12"/>
      <c r="BD182" s="1"/>
      <c r="BE182" s="12"/>
      <c r="BF182" s="1"/>
      <c r="BG182" s="12"/>
    </row>
    <row r="183" spans="1:59" x14ac:dyDescent="0.2">
      <c r="A183" s="7" t="s">
        <v>36</v>
      </c>
      <c r="B183" s="7"/>
      <c r="C183" s="49" t="s">
        <v>7</v>
      </c>
      <c r="D183" s="52" t="s">
        <v>7</v>
      </c>
      <c r="E183" s="49" t="s">
        <v>7</v>
      </c>
      <c r="F183" s="52" t="s">
        <v>7</v>
      </c>
      <c r="G183" s="49" t="s">
        <v>7</v>
      </c>
      <c r="H183" s="52" t="s">
        <v>7</v>
      </c>
      <c r="I183" s="49" t="s">
        <v>7</v>
      </c>
      <c r="J183" s="52" t="s">
        <v>7</v>
      </c>
      <c r="K183" s="48"/>
      <c r="L183" s="1"/>
      <c r="M183" s="1"/>
      <c r="N183" s="48"/>
      <c r="O183" s="1"/>
      <c r="P183" s="1"/>
      <c r="Q183" s="12"/>
      <c r="R183" s="48"/>
      <c r="S183" s="11"/>
      <c r="T183" s="48"/>
      <c r="U183" s="57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48"/>
      <c r="AI183" s="1"/>
      <c r="AJ183" s="48"/>
      <c r="AK183" s="1"/>
      <c r="AL183" s="48"/>
      <c r="AM183" s="1"/>
      <c r="AN183" s="48"/>
      <c r="AO183" s="1"/>
      <c r="AP183" s="1"/>
      <c r="AQ183" s="12"/>
      <c r="AR183" s="1"/>
      <c r="AS183" s="12"/>
      <c r="AT183" s="1"/>
      <c r="AU183" s="12"/>
      <c r="AV183" s="1"/>
      <c r="AW183" s="12"/>
      <c r="AX183" s="1"/>
      <c r="AY183" s="12"/>
      <c r="AZ183" s="12"/>
      <c r="BA183" s="1"/>
      <c r="BB183" s="12"/>
      <c r="BC183" s="12"/>
      <c r="BD183" s="1"/>
      <c r="BE183" s="12"/>
      <c r="BF183" s="1"/>
      <c r="BG183" s="12"/>
    </row>
    <row r="184" spans="1:59" x14ac:dyDescent="0.2">
      <c r="A184" s="7" t="s">
        <v>112</v>
      </c>
      <c r="B184" s="7"/>
      <c r="C184" s="53">
        <f>C171+C182</f>
        <v>0</v>
      </c>
      <c r="D184" s="51">
        <f>IF(C$171=0,0,(+C184/+C$171)*100)</f>
        <v>0</v>
      </c>
      <c r="E184" s="53">
        <f>E171+E182</f>
        <v>0</v>
      </c>
      <c r="F184" s="51">
        <f>IF(E$171=0,0,(+E184/+E$171)*100)</f>
        <v>0</v>
      </c>
      <c r="G184" s="53">
        <f>G171+G182</f>
        <v>0</v>
      </c>
      <c r="H184" s="51">
        <f>IF(G$171=0,0,(+G184/+G$171)*100)</f>
        <v>0</v>
      </c>
      <c r="I184" s="53">
        <f>I171+I182</f>
        <v>0</v>
      </c>
      <c r="J184" s="51">
        <f>IF(I$171=0,0,(+I184/+I$171)*100)</f>
        <v>0</v>
      </c>
      <c r="K184" s="48"/>
      <c r="L184" s="1"/>
      <c r="M184" s="1"/>
      <c r="N184" s="48"/>
      <c r="O184" s="1"/>
      <c r="P184" s="1"/>
      <c r="Q184" s="12"/>
      <c r="R184" s="48"/>
      <c r="S184" s="11"/>
      <c r="T184" s="48"/>
      <c r="U184" s="57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48"/>
      <c r="AI184" s="1"/>
      <c r="AJ184" s="48"/>
      <c r="AK184" s="1"/>
      <c r="AL184" s="48"/>
      <c r="AM184" s="1"/>
      <c r="AN184" s="48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</row>
    <row r="185" spans="1:59" x14ac:dyDescent="0.2">
      <c r="A185" s="7" t="s">
        <v>36</v>
      </c>
      <c r="B185" s="7"/>
      <c r="C185" s="49" t="s">
        <v>7</v>
      </c>
      <c r="D185" s="52" t="s">
        <v>7</v>
      </c>
      <c r="E185" s="49" t="s">
        <v>7</v>
      </c>
      <c r="F185" s="52" t="s">
        <v>7</v>
      </c>
      <c r="G185" s="49" t="s">
        <v>7</v>
      </c>
      <c r="H185" s="52" t="s">
        <v>7</v>
      </c>
      <c r="I185" s="49" t="s">
        <v>7</v>
      </c>
      <c r="J185" s="52" t="s">
        <v>7</v>
      </c>
      <c r="K185" s="48"/>
      <c r="L185" s="1"/>
      <c r="M185" s="1"/>
      <c r="N185" s="48"/>
      <c r="O185" s="1"/>
      <c r="P185" s="1"/>
      <c r="Q185" s="12"/>
      <c r="R185" s="48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48"/>
      <c r="AI185" s="1"/>
      <c r="AJ185" s="48"/>
      <c r="AK185" s="1"/>
      <c r="AL185" s="48"/>
      <c r="AM185" s="1"/>
      <c r="AN185" s="48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</row>
    <row r="186" spans="1:59" x14ac:dyDescent="0.2">
      <c r="A186" s="7" t="s">
        <v>113</v>
      </c>
      <c r="B186" s="7"/>
      <c r="C186" s="50">
        <v>0</v>
      </c>
      <c r="D186" s="51">
        <f>IF(C$171=0,0,(+C186/+C$171)*100)</f>
        <v>0</v>
      </c>
      <c r="E186" s="50">
        <v>0</v>
      </c>
      <c r="F186" s="51">
        <f>IF(E$171=0,0,(+E186/+E$171)*100)</f>
        <v>0</v>
      </c>
      <c r="G186" s="50">
        <v>0</v>
      </c>
      <c r="H186" s="51">
        <f>IF(G$171=0,0,(+G186/+G$171)*100)</f>
        <v>0</v>
      </c>
      <c r="I186" s="50">
        <v>0</v>
      </c>
      <c r="J186" s="51">
        <f>IF(I$171=0,0,(+I186/+I$171)*100)</f>
        <v>0</v>
      </c>
      <c r="K186" s="42">
        <f t="shared" ref="K186:K190" si="30">IF($C$27=12,IF(C186&lt;&gt;"","ATTENZIONE! NON COMPILARE LA COLONNA C",),)</f>
        <v>0</v>
      </c>
      <c r="L186" s="1"/>
      <c r="M186" s="1"/>
      <c r="N186" s="48"/>
      <c r="O186" s="1"/>
      <c r="P186" s="1"/>
      <c r="Q186" s="12"/>
      <c r="R186" s="48"/>
      <c r="S186" s="11"/>
      <c r="T186" s="48"/>
      <c r="U186" s="57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48"/>
      <c r="AI186" s="1"/>
      <c r="AJ186" s="48"/>
      <c r="AK186" s="1"/>
      <c r="AL186" s="48"/>
      <c r="AM186" s="1"/>
      <c r="AN186" s="48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</row>
    <row r="187" spans="1:59" x14ac:dyDescent="0.2">
      <c r="A187" s="7" t="s">
        <v>114</v>
      </c>
      <c r="B187" s="7"/>
      <c r="C187" s="50">
        <v>0</v>
      </c>
      <c r="D187" s="51">
        <f>IF(C$171=0,0,(+C187/+C$171)*100)</f>
        <v>0</v>
      </c>
      <c r="E187" s="50">
        <v>0</v>
      </c>
      <c r="F187" s="51">
        <f>IF(E$171=0,0,(+E187/+E$171)*100)</f>
        <v>0</v>
      </c>
      <c r="G187" s="50">
        <v>0</v>
      </c>
      <c r="H187" s="51">
        <f>IF(G$171=0,0,(+G187/+G$171)*100)</f>
        <v>0</v>
      </c>
      <c r="I187" s="50">
        <v>0</v>
      </c>
      <c r="J187" s="51">
        <f>IF(I$171=0,0,(+I187/+I$171)*100)</f>
        <v>0</v>
      </c>
      <c r="K187" s="42">
        <f t="shared" si="30"/>
        <v>0</v>
      </c>
      <c r="L187" s="1"/>
      <c r="M187" s="1"/>
      <c r="N187" s="48"/>
      <c r="O187" s="1"/>
      <c r="P187" s="1"/>
      <c r="Q187" s="12"/>
      <c r="R187" s="57"/>
      <c r="S187" s="11"/>
      <c r="T187" s="48"/>
      <c r="U187" s="48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48"/>
      <c r="AI187" s="1"/>
      <c r="AJ187" s="48"/>
      <c r="AK187" s="1"/>
      <c r="AL187" s="48"/>
      <c r="AM187" s="1"/>
      <c r="AN187" s="48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</row>
    <row r="188" spans="1:59" x14ac:dyDescent="0.2">
      <c r="A188" s="2" t="s">
        <v>115</v>
      </c>
      <c r="B188" s="2"/>
      <c r="C188" s="50">
        <v>0</v>
      </c>
      <c r="D188" s="51">
        <f>IF(C$171=0,0,(+C188/+C$171)*100)</f>
        <v>0</v>
      </c>
      <c r="E188" s="50">
        <v>0</v>
      </c>
      <c r="F188" s="51">
        <f>IF(E$171=0,0,(+E188/+E$171)*100)</f>
        <v>0</v>
      </c>
      <c r="G188" s="50">
        <v>0</v>
      </c>
      <c r="H188" s="51">
        <f>IF(G$171=0,0,(+G188/+G$171)*100)</f>
        <v>0</v>
      </c>
      <c r="I188" s="50">
        <v>0</v>
      </c>
      <c r="J188" s="51">
        <f>IF(I$171=0,0,(+I188/+I$171)*100)</f>
        <v>0</v>
      </c>
      <c r="K188" s="42">
        <f t="shared" si="30"/>
        <v>0</v>
      </c>
      <c r="L188" s="1"/>
      <c r="M188" s="1"/>
      <c r="N188" s="48"/>
      <c r="O188" s="1"/>
      <c r="P188" s="1"/>
      <c r="Q188" s="12"/>
      <c r="R188" s="48"/>
      <c r="S188" s="11"/>
      <c r="T188" s="48"/>
      <c r="U188" s="57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48"/>
      <c r="AI188" s="1"/>
      <c r="AJ188" s="48"/>
      <c r="AK188" s="1"/>
      <c r="AL188" s="48"/>
      <c r="AM188" s="1"/>
      <c r="AN188" s="48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</row>
    <row r="189" spans="1:59" x14ac:dyDescent="0.2">
      <c r="A189" s="7" t="s">
        <v>116</v>
      </c>
      <c r="B189" s="7"/>
      <c r="C189" s="50">
        <v>0</v>
      </c>
      <c r="D189" s="51">
        <f>IF(C$171=0,0,(+C189/+C$171)*100)</f>
        <v>0</v>
      </c>
      <c r="E189" s="50">
        <v>0</v>
      </c>
      <c r="F189" s="51">
        <f>IF(E$171=0,0,(+E189/+E$171)*100)</f>
        <v>0</v>
      </c>
      <c r="G189" s="50">
        <v>0</v>
      </c>
      <c r="H189" s="51">
        <f>IF(G$171=0,0,(+G189/+G$171)*100)</f>
        <v>0</v>
      </c>
      <c r="I189" s="50">
        <v>0</v>
      </c>
      <c r="J189" s="51">
        <f>IF(I$171=0,0,(+I189/+I$171)*100)</f>
        <v>0</v>
      </c>
      <c r="K189" s="42">
        <f t="shared" si="30"/>
        <v>0</v>
      </c>
      <c r="L189" s="1"/>
      <c r="M189" s="1"/>
      <c r="N189" s="48"/>
      <c r="O189" s="1"/>
      <c r="P189" s="1"/>
      <c r="Q189" s="12"/>
      <c r="R189" s="57"/>
      <c r="S189" s="11"/>
      <c r="T189" s="48"/>
      <c r="U189" s="48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48"/>
      <c r="AI189" s="1"/>
      <c r="AJ189" s="48"/>
      <c r="AK189" s="1"/>
      <c r="AL189" s="48"/>
      <c r="AM189" s="1"/>
      <c r="AN189" s="48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</row>
    <row r="190" spans="1:59" x14ac:dyDescent="0.2">
      <c r="A190" s="9" t="s">
        <v>117</v>
      </c>
      <c r="B190" s="7"/>
      <c r="C190" s="50">
        <v>0</v>
      </c>
      <c r="D190" s="51">
        <f>IF(C$171=0,0,(+C190/+C$171)*100)</f>
        <v>0</v>
      </c>
      <c r="E190" s="50">
        <v>0</v>
      </c>
      <c r="F190" s="51">
        <f>IF(E$171=0,0,(+E190/+E$171)*100)</f>
        <v>0</v>
      </c>
      <c r="G190" s="50">
        <v>0</v>
      </c>
      <c r="H190" s="51">
        <f>IF(G$171=0,0,(+G190/+G$171)*100)</f>
        <v>0</v>
      </c>
      <c r="I190" s="50">
        <v>0</v>
      </c>
      <c r="J190" s="51">
        <f>IF(I$171=0,0,(+I190/+I$171)*100)</f>
        <v>0</v>
      </c>
      <c r="K190" s="42">
        <f t="shared" si="30"/>
        <v>0</v>
      </c>
      <c r="L190" s="1"/>
      <c r="M190" s="1"/>
      <c r="N190" s="48"/>
      <c r="O190" s="1"/>
      <c r="P190" s="1"/>
      <c r="Q190" s="12"/>
      <c r="R190" s="48"/>
      <c r="S190" s="11"/>
      <c r="T190" s="48"/>
      <c r="U190" s="57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48"/>
      <c r="AI190" s="1"/>
      <c r="AJ190" s="48"/>
      <c r="AK190" s="1"/>
      <c r="AL190" s="48"/>
      <c r="AM190" s="1"/>
      <c r="AN190" s="48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</row>
    <row r="191" spans="1:59" x14ac:dyDescent="0.2">
      <c r="A191" s="7" t="s">
        <v>23</v>
      </c>
      <c r="B191" s="7"/>
      <c r="C191" s="49" t="s">
        <v>17</v>
      </c>
      <c r="D191" s="52" t="s">
        <v>17</v>
      </c>
      <c r="E191" s="49" t="s">
        <v>17</v>
      </c>
      <c r="F191" s="52" t="s">
        <v>17</v>
      </c>
      <c r="G191" s="49" t="s">
        <v>17</v>
      </c>
      <c r="H191" s="52" t="s">
        <v>17</v>
      </c>
      <c r="I191" s="49" t="s">
        <v>17</v>
      </c>
      <c r="J191" s="52" t="s">
        <v>17</v>
      </c>
      <c r="K191" s="48"/>
      <c r="L191" s="1"/>
      <c r="M191" s="1"/>
      <c r="N191" s="48"/>
      <c r="O191" s="1"/>
      <c r="P191" s="1"/>
      <c r="Q191" s="12"/>
      <c r="R191" s="48"/>
      <c r="S191" s="11"/>
      <c r="T191" s="48"/>
      <c r="U191" s="57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48"/>
      <c r="AI191" s="1"/>
      <c r="AJ191" s="48"/>
      <c r="AK191" s="1"/>
      <c r="AL191" s="48"/>
      <c r="AM191" s="1"/>
      <c r="AN191" s="48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</row>
    <row r="192" spans="1:59" x14ac:dyDescent="0.2">
      <c r="A192" s="7" t="s">
        <v>118</v>
      </c>
      <c r="B192" s="7"/>
      <c r="C192" s="53">
        <f>SUM(C186:C190)</f>
        <v>0</v>
      </c>
      <c r="D192" s="51">
        <f>IF(C$171=0,0,(+C192/+C$171)*100)</f>
        <v>0</v>
      </c>
      <c r="E192" s="53">
        <f>SUM(E186:E190)</f>
        <v>0</v>
      </c>
      <c r="F192" s="51">
        <f>IF(E$171=0,0,(+E192/+E$171)*100)</f>
        <v>0</v>
      </c>
      <c r="G192" s="53">
        <f>SUM(G186:G190)</f>
        <v>0</v>
      </c>
      <c r="H192" s="51">
        <f>IF(G$171=0,0,(+G192/+G$171)*100)</f>
        <v>0</v>
      </c>
      <c r="I192" s="53">
        <f>SUM(I186:I190)</f>
        <v>0</v>
      </c>
      <c r="J192" s="51">
        <f>IF(I$171=0,0,(+I192/+I$171)*100)</f>
        <v>0</v>
      </c>
      <c r="K192" s="48"/>
      <c r="L192" s="1"/>
      <c r="M192" s="1"/>
      <c r="N192" s="48"/>
      <c r="O192" s="1"/>
      <c r="P192" s="1"/>
      <c r="Q192" s="12"/>
      <c r="R192" s="48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48"/>
      <c r="AI192" s="1"/>
      <c r="AJ192" s="48"/>
      <c r="AK192" s="1"/>
      <c r="AL192" s="48"/>
      <c r="AM192" s="1"/>
      <c r="AN192" s="48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</row>
    <row r="193" spans="1:59" x14ac:dyDescent="0.2">
      <c r="A193" s="7" t="s">
        <v>36</v>
      </c>
      <c r="B193" s="7"/>
      <c r="C193" s="49" t="s">
        <v>7</v>
      </c>
      <c r="D193" s="52" t="s">
        <v>7</v>
      </c>
      <c r="E193" s="49" t="s">
        <v>7</v>
      </c>
      <c r="F193" s="52" t="s">
        <v>7</v>
      </c>
      <c r="G193" s="49" t="s">
        <v>7</v>
      </c>
      <c r="H193" s="52" t="s">
        <v>7</v>
      </c>
      <c r="I193" s="49" t="s">
        <v>7</v>
      </c>
      <c r="J193" s="52" t="s">
        <v>7</v>
      </c>
      <c r="K193" s="48"/>
      <c r="L193" s="1"/>
      <c r="M193" s="1"/>
      <c r="N193" s="48"/>
      <c r="O193" s="1"/>
      <c r="P193" s="1"/>
      <c r="Q193" s="12"/>
      <c r="R193" s="48"/>
      <c r="S193" s="11"/>
      <c r="T193" s="48"/>
      <c r="U193" s="57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48"/>
      <c r="AI193" s="1"/>
      <c r="AJ193" s="48"/>
      <c r="AK193" s="1"/>
      <c r="AL193" s="48"/>
      <c r="AM193" s="1"/>
      <c r="AN193" s="48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</row>
    <row r="194" spans="1:59" x14ac:dyDescent="0.2">
      <c r="A194" s="18" t="s">
        <v>161</v>
      </c>
      <c r="B194" s="7"/>
      <c r="C194" s="53">
        <f>C184+C192</f>
        <v>0</v>
      </c>
      <c r="D194" s="51">
        <f>IF(C$171=0,0,(+C194/+C$171)*100)</f>
        <v>0</v>
      </c>
      <c r="E194" s="53">
        <f>E184+E192</f>
        <v>0</v>
      </c>
      <c r="F194" s="51">
        <f>IF(E$171=0,0,(+E194/+E$171)*100)</f>
        <v>0</v>
      </c>
      <c r="G194" s="53">
        <f>G184+G192</f>
        <v>0</v>
      </c>
      <c r="H194" s="51">
        <f>IF(G$171=0,0,(+G194/+G$171)*100)</f>
        <v>0</v>
      </c>
      <c r="I194" s="53">
        <f>I184+I192</f>
        <v>0</v>
      </c>
      <c r="J194" s="51">
        <f>IF(I$171=0,0,(+I194/+I$171)*100)</f>
        <v>0</v>
      </c>
      <c r="K194" s="48"/>
      <c r="L194" s="1"/>
      <c r="M194" s="1"/>
      <c r="N194" s="48"/>
      <c r="O194" s="1"/>
      <c r="P194" s="1"/>
      <c r="Q194" s="12"/>
      <c r="R194" s="57"/>
      <c r="S194" s="11"/>
      <c r="T194" s="48"/>
      <c r="U194" s="48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48"/>
      <c r="AI194" s="1"/>
      <c r="AJ194" s="48"/>
      <c r="AK194" s="1"/>
      <c r="AL194" s="48"/>
      <c r="AM194" s="1"/>
      <c r="AN194" s="48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</row>
    <row r="195" spans="1:59" x14ac:dyDescent="0.2">
      <c r="A195" s="7" t="s">
        <v>36</v>
      </c>
      <c r="B195" s="7"/>
      <c r="C195" s="49" t="s">
        <v>7</v>
      </c>
      <c r="D195" s="52" t="s">
        <v>7</v>
      </c>
      <c r="E195" s="49" t="s">
        <v>7</v>
      </c>
      <c r="F195" s="52" t="s">
        <v>7</v>
      </c>
      <c r="G195" s="49" t="s">
        <v>7</v>
      </c>
      <c r="H195" s="52" t="s">
        <v>7</v>
      </c>
      <c r="I195" s="49" t="s">
        <v>7</v>
      </c>
      <c r="J195" s="52" t="s">
        <v>7</v>
      </c>
      <c r="K195" s="48"/>
      <c r="L195" s="1"/>
      <c r="M195" s="1"/>
      <c r="N195" s="48"/>
      <c r="O195" s="1"/>
      <c r="P195" s="1"/>
      <c r="Q195" s="12"/>
      <c r="R195" s="48"/>
      <c r="S195" s="11"/>
      <c r="T195" s="48"/>
      <c r="U195" s="57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48"/>
      <c r="AI195" s="1"/>
      <c r="AJ195" s="48"/>
      <c r="AK195" s="1"/>
      <c r="AL195" s="48"/>
      <c r="AM195" s="1"/>
      <c r="AN195" s="48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</row>
    <row r="196" spans="1:59" x14ac:dyDescent="0.2">
      <c r="A196" s="7" t="s">
        <v>119</v>
      </c>
      <c r="B196" s="7"/>
      <c r="C196" s="50">
        <v>0</v>
      </c>
      <c r="D196" s="51">
        <f>IF(C$171=0,0,(+C196/+C$171)*100)</f>
        <v>0</v>
      </c>
      <c r="E196" s="50">
        <v>0</v>
      </c>
      <c r="F196" s="51">
        <f>IF(E$171=0,0,(+E196/+E$171)*100)</f>
        <v>0</v>
      </c>
      <c r="G196" s="50">
        <v>0</v>
      </c>
      <c r="H196" s="51">
        <f>IF(G$171=0,0,(+G196/+G$171)*100)</f>
        <v>0</v>
      </c>
      <c r="I196" s="50">
        <v>0</v>
      </c>
      <c r="J196" s="51">
        <f>IF(I$171=0,0,(+I196/+I$171)*100)</f>
        <v>0</v>
      </c>
      <c r="K196" s="42">
        <f t="shared" ref="K196:K197" si="31">IF($C$27=12,IF(C196&lt;&gt;"","ATTENZIONE! NON COMPILARE LA COLONNA C",),)</f>
        <v>0</v>
      </c>
      <c r="L196" s="1"/>
      <c r="M196" s="1"/>
      <c r="N196" s="48"/>
      <c r="O196" s="1"/>
      <c r="P196" s="1"/>
      <c r="Q196" s="1"/>
      <c r="R196" s="57"/>
      <c r="S196" s="11"/>
      <c r="T196" s="48"/>
      <c r="U196" s="48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48"/>
      <c r="AI196" s="1"/>
      <c r="AJ196" s="48"/>
      <c r="AK196" s="1"/>
      <c r="AL196" s="48"/>
      <c r="AM196" s="1"/>
      <c r="AN196" s="48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</row>
    <row r="197" spans="1:59" x14ac:dyDescent="0.2">
      <c r="A197" s="7" t="s">
        <v>120</v>
      </c>
      <c r="B197" s="7"/>
      <c r="C197" s="50">
        <v>0</v>
      </c>
      <c r="D197" s="51">
        <f>IF(C$171=0,0,(+C197/+C$171)*100)</f>
        <v>0</v>
      </c>
      <c r="E197" s="50">
        <v>0</v>
      </c>
      <c r="F197" s="51">
        <f>IF(E$171=0,0,(+E197/+E$171)*100)</f>
        <v>0</v>
      </c>
      <c r="G197" s="50">
        <v>0</v>
      </c>
      <c r="H197" s="51">
        <f>IF(G$171=0,0,(+G197/+G$171)*100)</f>
        <v>0</v>
      </c>
      <c r="I197" s="50">
        <v>0</v>
      </c>
      <c r="J197" s="51">
        <f>IF(I$171=0,0,(+I197/+I$171)*100)</f>
        <v>0</v>
      </c>
      <c r="K197" s="42">
        <f t="shared" si="31"/>
        <v>0</v>
      </c>
      <c r="L197" s="1"/>
      <c r="M197" s="1"/>
      <c r="N197" s="48"/>
      <c r="O197" s="1"/>
      <c r="P197" s="1"/>
      <c r="Q197" s="1"/>
      <c r="R197" s="48"/>
      <c r="S197" s="11"/>
      <c r="T197" s="48"/>
      <c r="U197" s="57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48"/>
      <c r="AI197" s="1"/>
      <c r="AJ197" s="48"/>
      <c r="AK197" s="1"/>
      <c r="AL197" s="48"/>
      <c r="AM197" s="1"/>
      <c r="AN197" s="48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</row>
    <row r="198" spans="1:59" x14ac:dyDescent="0.2">
      <c r="A198" s="7" t="s">
        <v>23</v>
      </c>
      <c r="B198" s="7"/>
      <c r="C198" s="49" t="s">
        <v>17</v>
      </c>
      <c r="D198" s="52" t="s">
        <v>17</v>
      </c>
      <c r="E198" s="49" t="s">
        <v>17</v>
      </c>
      <c r="F198" s="52" t="s">
        <v>17</v>
      </c>
      <c r="G198" s="49" t="s">
        <v>17</v>
      </c>
      <c r="H198" s="52" t="s">
        <v>17</v>
      </c>
      <c r="I198" s="49" t="s">
        <v>17</v>
      </c>
      <c r="J198" s="52" t="s">
        <v>17</v>
      </c>
      <c r="K198" s="48"/>
      <c r="L198" s="1"/>
      <c r="M198" s="1"/>
      <c r="N198" s="48"/>
      <c r="O198" s="1"/>
      <c r="P198" s="1"/>
      <c r="Q198" s="1"/>
      <c r="R198" s="48"/>
      <c r="S198" s="11"/>
      <c r="T198" s="48"/>
      <c r="U198" s="57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48"/>
      <c r="AI198" s="1"/>
      <c r="AJ198" s="48"/>
      <c r="AK198" s="1"/>
      <c r="AL198" s="48"/>
      <c r="AM198" s="1"/>
      <c r="AN198" s="48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</row>
    <row r="199" spans="1:59" x14ac:dyDescent="0.2">
      <c r="A199" s="7" t="s">
        <v>121</v>
      </c>
      <c r="B199" s="7"/>
      <c r="C199" s="53">
        <f>C196+C197</f>
        <v>0</v>
      </c>
      <c r="D199" s="51">
        <f>IF(C$171=0,0,(+C199/+C$171)*100)</f>
        <v>0</v>
      </c>
      <c r="E199" s="53">
        <f>E196+E197</f>
        <v>0</v>
      </c>
      <c r="F199" s="51">
        <f>IF(E$171=0,0,(+E199/+E$171)*100)</f>
        <v>0</v>
      </c>
      <c r="G199" s="53">
        <f>G196+G197</f>
        <v>0</v>
      </c>
      <c r="H199" s="51">
        <f>IF(G$171=0,0,(+G199/+G$171)*100)</f>
        <v>0</v>
      </c>
      <c r="I199" s="53">
        <f>I196+I197</f>
        <v>0</v>
      </c>
      <c r="J199" s="51">
        <f>IF(I$171=0,0,(+I199/+I$171)*100)</f>
        <v>0</v>
      </c>
      <c r="K199" s="48"/>
      <c r="L199" s="1"/>
      <c r="M199" s="1"/>
      <c r="N199" s="48"/>
      <c r="O199" s="1"/>
      <c r="P199" s="1"/>
      <c r="Q199" s="1"/>
      <c r="R199" s="48"/>
      <c r="S199" s="11"/>
      <c r="T199" s="48"/>
      <c r="U199" s="57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48"/>
      <c r="AI199" s="1"/>
      <c r="AJ199" s="48"/>
      <c r="AK199" s="1"/>
      <c r="AL199" s="48"/>
      <c r="AM199" s="1"/>
      <c r="AN199" s="48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</row>
    <row r="200" spans="1:59" x14ac:dyDescent="0.2">
      <c r="A200" s="7" t="s">
        <v>23</v>
      </c>
      <c r="B200" s="7"/>
      <c r="C200" s="49" t="s">
        <v>17</v>
      </c>
      <c r="D200" s="52" t="s">
        <v>17</v>
      </c>
      <c r="E200" s="49" t="s">
        <v>17</v>
      </c>
      <c r="F200" s="52" t="s">
        <v>17</v>
      </c>
      <c r="G200" s="49" t="s">
        <v>17</v>
      </c>
      <c r="H200" s="52" t="s">
        <v>17</v>
      </c>
      <c r="I200" s="49" t="s">
        <v>17</v>
      </c>
      <c r="J200" s="52" t="s">
        <v>17</v>
      </c>
      <c r="K200" s="48"/>
      <c r="L200" s="1"/>
      <c r="M200" s="1"/>
      <c r="N200" s="48"/>
      <c r="O200" s="1"/>
      <c r="P200" s="1"/>
      <c r="Q200" s="1"/>
      <c r="R200" s="48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48"/>
      <c r="AI200" s="1"/>
      <c r="AJ200" s="48"/>
      <c r="AK200" s="1"/>
      <c r="AL200" s="48"/>
      <c r="AM200" s="1"/>
      <c r="AN200" s="48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</row>
    <row r="201" spans="1:59" x14ac:dyDescent="0.2">
      <c r="A201" s="7" t="s">
        <v>122</v>
      </c>
      <c r="B201" s="7"/>
      <c r="C201" s="50">
        <v>0</v>
      </c>
      <c r="D201" s="51">
        <f>IF(C$171=0,0,(+C201/+C$171)*100)</f>
        <v>0</v>
      </c>
      <c r="E201" s="50">
        <v>0</v>
      </c>
      <c r="F201" s="51">
        <f>IF(E$171=0,0,(+E201/+E$171)*100)</f>
        <v>0</v>
      </c>
      <c r="G201" s="50">
        <v>0</v>
      </c>
      <c r="H201" s="51">
        <f>IF(G$171=0,0,(+G201/+G$171)*100)</f>
        <v>0</v>
      </c>
      <c r="I201" s="50">
        <v>0</v>
      </c>
      <c r="J201" s="51">
        <f>IF(I$171=0,0,(+I201/+I$171)*100)</f>
        <v>0</v>
      </c>
      <c r="K201" s="42">
        <f t="shared" ref="K201:K205" si="32">IF($C$27=12,IF(C201&lt;&gt;"","ATTENZIONE! NON COMPILARE LA COLONNA C",),)</f>
        <v>0</v>
      </c>
      <c r="L201" s="1"/>
      <c r="M201" s="1"/>
      <c r="N201" s="48"/>
      <c r="O201" s="1"/>
      <c r="P201" s="1"/>
      <c r="Q201" s="1"/>
      <c r="R201" s="48"/>
      <c r="S201" s="11"/>
      <c r="T201" s="48"/>
      <c r="U201" s="57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48"/>
      <c r="AI201" s="1"/>
      <c r="AJ201" s="48"/>
      <c r="AK201" s="1"/>
      <c r="AL201" s="48"/>
      <c r="AM201" s="1"/>
      <c r="AN201" s="48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</row>
    <row r="202" spans="1:59" x14ac:dyDescent="0.2">
      <c r="A202" s="7" t="s">
        <v>123</v>
      </c>
      <c r="B202" s="7"/>
      <c r="C202" s="50">
        <v>0</v>
      </c>
      <c r="D202" s="51">
        <f>IF(C$171=0,0,(+C202/+C$171)*100)</f>
        <v>0</v>
      </c>
      <c r="E202" s="50">
        <v>0</v>
      </c>
      <c r="F202" s="51">
        <f>IF(E$171=0,0,(+E202/+E$171)*100)</f>
        <v>0</v>
      </c>
      <c r="G202" s="50">
        <v>0</v>
      </c>
      <c r="H202" s="51">
        <f>IF(G$171=0,0,(+G202/+G$171)*100)</f>
        <v>0</v>
      </c>
      <c r="I202" s="50">
        <v>0</v>
      </c>
      <c r="J202" s="51">
        <f>IF(I$171=0,0,(+I202/+I$171)*100)</f>
        <v>0</v>
      </c>
      <c r="K202" s="42">
        <f t="shared" si="32"/>
        <v>0</v>
      </c>
      <c r="L202" s="1"/>
      <c r="M202" s="1"/>
      <c r="N202" s="48"/>
      <c r="O202" s="1"/>
      <c r="P202" s="1"/>
      <c r="Q202" s="1"/>
      <c r="R202" s="57"/>
      <c r="S202" s="11"/>
      <c r="T202" s="48"/>
      <c r="U202" s="48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48"/>
      <c r="AI202" s="1"/>
      <c r="AJ202" s="48"/>
      <c r="AK202" s="1"/>
      <c r="AL202" s="48"/>
      <c r="AM202" s="1"/>
      <c r="AN202" s="48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</row>
    <row r="203" spans="1:59" x14ac:dyDescent="0.2">
      <c r="A203" s="7" t="s">
        <v>124</v>
      </c>
      <c r="B203" s="7"/>
      <c r="C203" s="50">
        <v>0</v>
      </c>
      <c r="D203" s="51">
        <f>IF(C$171=0,0,(+C203/+C$171)*100)</f>
        <v>0</v>
      </c>
      <c r="E203" s="50">
        <v>0</v>
      </c>
      <c r="F203" s="51">
        <f>IF(E$171=0,0,(+E203/+E$171)*100)</f>
        <v>0</v>
      </c>
      <c r="G203" s="50">
        <v>0</v>
      </c>
      <c r="H203" s="51">
        <f>IF(G$171=0,0,(+G203/+G$171)*100)</f>
        <v>0</v>
      </c>
      <c r="I203" s="50">
        <v>0</v>
      </c>
      <c r="J203" s="51">
        <f>IF(I$171=0,0,(+I203/+I$171)*100)</f>
        <v>0</v>
      </c>
      <c r="K203" s="42">
        <f t="shared" si="32"/>
        <v>0</v>
      </c>
      <c r="L203" s="1"/>
      <c r="M203" s="1"/>
      <c r="N203" s="48"/>
      <c r="O203" s="1"/>
      <c r="P203" s="1"/>
      <c r="Q203" s="1"/>
      <c r="R203" s="48"/>
      <c r="S203" s="11"/>
      <c r="T203" s="48"/>
      <c r="U203" s="57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48"/>
      <c r="AI203" s="1"/>
      <c r="AJ203" s="48"/>
      <c r="AK203" s="1"/>
      <c r="AL203" s="48"/>
      <c r="AM203" s="1"/>
      <c r="AN203" s="48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</row>
    <row r="204" spans="1:59" x14ac:dyDescent="0.2">
      <c r="A204" s="7" t="s">
        <v>125</v>
      </c>
      <c r="B204" s="7"/>
      <c r="C204" s="50">
        <v>0</v>
      </c>
      <c r="D204" s="51">
        <f>IF(C$171=0,0,(+C204/+C$171)*100)</f>
        <v>0</v>
      </c>
      <c r="E204" s="50">
        <v>0</v>
      </c>
      <c r="F204" s="51">
        <f>IF(E$171=0,0,(+E204/+E$171)*100)</f>
        <v>0</v>
      </c>
      <c r="G204" s="50">
        <v>0</v>
      </c>
      <c r="H204" s="51">
        <f>IF(G$171=0,0,(+G204/+G$171)*100)</f>
        <v>0</v>
      </c>
      <c r="I204" s="50">
        <v>0</v>
      </c>
      <c r="J204" s="51">
        <f>IF(I$171=0,0,(+I204/+I$171)*100)</f>
        <v>0</v>
      </c>
      <c r="K204" s="42">
        <f t="shared" si="32"/>
        <v>0</v>
      </c>
      <c r="L204" s="1"/>
      <c r="M204" s="1"/>
      <c r="N204" s="48"/>
      <c r="O204" s="1"/>
      <c r="P204" s="1"/>
      <c r="Q204" s="1"/>
      <c r="R204" s="57"/>
      <c r="S204" s="11"/>
      <c r="T204" s="48"/>
      <c r="U204" s="48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48"/>
      <c r="AI204" s="1"/>
      <c r="AJ204" s="48"/>
      <c r="AK204" s="1"/>
      <c r="AL204" s="48"/>
      <c r="AM204" s="1"/>
      <c r="AN204" s="48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</row>
    <row r="205" spans="1:59" x14ac:dyDescent="0.2">
      <c r="A205" s="9" t="s">
        <v>126</v>
      </c>
      <c r="B205" s="7"/>
      <c r="C205" s="50">
        <v>0</v>
      </c>
      <c r="D205" s="51">
        <f>IF(C$171=0,0,(+C205/+C$171)*100)</f>
        <v>0</v>
      </c>
      <c r="E205" s="50">
        <v>0</v>
      </c>
      <c r="F205" s="51">
        <f>IF(E$171=0,0,(+E205/+E$171)*100)</f>
        <v>0</v>
      </c>
      <c r="G205" s="50">
        <v>0</v>
      </c>
      <c r="H205" s="51">
        <f>IF(G$171=0,0,(+G205/+G$171)*100)</f>
        <v>0</v>
      </c>
      <c r="I205" s="50">
        <v>0</v>
      </c>
      <c r="J205" s="51">
        <f>IF(I$171=0,0,(+I205/+I$171)*100)</f>
        <v>0</v>
      </c>
      <c r="K205" s="42">
        <f t="shared" si="32"/>
        <v>0</v>
      </c>
      <c r="L205" s="1"/>
      <c r="M205" s="1"/>
      <c r="N205" s="48"/>
      <c r="O205" s="1"/>
      <c r="P205" s="1"/>
      <c r="Q205" s="1"/>
      <c r="R205" s="48"/>
      <c r="S205" s="11"/>
      <c r="T205" s="48"/>
      <c r="U205" s="57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48"/>
      <c r="AI205" s="1"/>
      <c r="AJ205" s="48"/>
      <c r="AK205" s="1"/>
      <c r="AL205" s="48"/>
      <c r="AM205" s="1"/>
      <c r="AN205" s="48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</row>
    <row r="206" spans="1:59" x14ac:dyDescent="0.2">
      <c r="A206" s="7" t="s">
        <v>23</v>
      </c>
      <c r="B206" s="7"/>
      <c r="C206" s="49" t="s">
        <v>17</v>
      </c>
      <c r="D206" s="52" t="s">
        <v>17</v>
      </c>
      <c r="E206" s="49" t="s">
        <v>17</v>
      </c>
      <c r="F206" s="52" t="s">
        <v>17</v>
      </c>
      <c r="G206" s="49" t="s">
        <v>17</v>
      </c>
      <c r="H206" s="52" t="s">
        <v>17</v>
      </c>
      <c r="I206" s="49" t="s">
        <v>17</v>
      </c>
      <c r="J206" s="52" t="s">
        <v>17</v>
      </c>
      <c r="K206" s="48"/>
      <c r="L206" s="1"/>
      <c r="M206" s="1"/>
      <c r="N206" s="48"/>
      <c r="O206" s="1"/>
      <c r="P206" s="1"/>
      <c r="Q206" s="1"/>
      <c r="R206" s="1"/>
      <c r="S206" s="11"/>
      <c r="T206" s="48"/>
      <c r="U206" s="57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48"/>
      <c r="AI206" s="1"/>
      <c r="AJ206" s="48"/>
      <c r="AK206" s="1"/>
      <c r="AL206" s="48"/>
      <c r="AM206" s="1"/>
      <c r="AN206" s="48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</row>
    <row r="207" spans="1:59" x14ac:dyDescent="0.2">
      <c r="A207" s="7" t="s">
        <v>127</v>
      </c>
      <c r="B207" s="7"/>
      <c r="C207" s="53">
        <f>SUM(C201:C205)</f>
        <v>0</v>
      </c>
      <c r="D207" s="51">
        <f>IF(C$171=0,0,(+C207/+C$171)*100)</f>
        <v>0</v>
      </c>
      <c r="E207" s="53">
        <f>SUM(E201:E205)</f>
        <v>0</v>
      </c>
      <c r="F207" s="51">
        <f>IF(E$171=0,0,(+E207/+E$171)*100)</f>
        <v>0</v>
      </c>
      <c r="G207" s="53">
        <f>SUM(G201:G205)</f>
        <v>0</v>
      </c>
      <c r="H207" s="51">
        <f>IF(G$171=0,0,(+G207/+G$171)*100)</f>
        <v>0</v>
      </c>
      <c r="I207" s="53">
        <f>SUM(I201:I205)</f>
        <v>0</v>
      </c>
      <c r="J207" s="51">
        <f>IF(I$171=0,0,(+I207/+I$171)*100)</f>
        <v>0</v>
      </c>
      <c r="K207" s="48"/>
      <c r="L207" s="1"/>
      <c r="M207" s="1"/>
      <c r="N207" s="48"/>
      <c r="O207" s="1"/>
      <c r="P207" s="1"/>
      <c r="Q207" s="1"/>
      <c r="R207" s="48"/>
      <c r="S207" s="11"/>
      <c r="T207" s="48"/>
      <c r="U207" s="57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48"/>
      <c r="AI207" s="1"/>
      <c r="AJ207" s="48"/>
      <c r="AK207" s="1"/>
      <c r="AL207" s="48"/>
      <c r="AM207" s="1"/>
      <c r="AN207" s="48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</row>
    <row r="208" spans="1:59" x14ac:dyDescent="0.2">
      <c r="A208" s="7" t="s">
        <v>36</v>
      </c>
      <c r="B208" s="7"/>
      <c r="C208" s="49" t="s">
        <v>7</v>
      </c>
      <c r="D208" s="52" t="s">
        <v>7</v>
      </c>
      <c r="E208" s="49" t="s">
        <v>7</v>
      </c>
      <c r="F208" s="52" t="s">
        <v>7</v>
      </c>
      <c r="G208" s="49" t="s">
        <v>7</v>
      </c>
      <c r="H208" s="52" t="s">
        <v>7</v>
      </c>
      <c r="I208" s="49" t="s">
        <v>7</v>
      </c>
      <c r="J208" s="52" t="s">
        <v>7</v>
      </c>
      <c r="K208" s="48"/>
      <c r="L208" s="1"/>
      <c r="M208" s="1"/>
      <c r="N208" s="48"/>
      <c r="O208" s="1"/>
      <c r="P208" s="1"/>
      <c r="Q208" s="1"/>
      <c r="R208" s="48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48"/>
      <c r="AI208" s="1"/>
      <c r="AJ208" s="48"/>
      <c r="AK208" s="1"/>
      <c r="AL208" s="48"/>
      <c r="AM208" s="1"/>
      <c r="AN208" s="48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</row>
    <row r="209" spans="1:59" x14ac:dyDescent="0.2">
      <c r="A209" s="7" t="s">
        <v>128</v>
      </c>
      <c r="B209" s="7"/>
      <c r="C209" s="53">
        <f>C194+C199+C207</f>
        <v>0</v>
      </c>
      <c r="D209" s="51">
        <f>IF(C$171=0,0,(+C209/+C$171)*100)</f>
        <v>0</v>
      </c>
      <c r="E209" s="53">
        <f>E194+E199+E207</f>
        <v>0</v>
      </c>
      <c r="F209" s="51">
        <f>IF(E$171=0,0,(+E209/+E$171)*100)</f>
        <v>0</v>
      </c>
      <c r="G209" s="53">
        <f>G194+G199+G207</f>
        <v>0</v>
      </c>
      <c r="H209" s="51">
        <f>IF(G$171=0,0,(+G209/+G$171)*100)</f>
        <v>0</v>
      </c>
      <c r="I209" s="53">
        <f>I194+I199+I207</f>
        <v>0</v>
      </c>
      <c r="J209" s="51">
        <f>IF(I$171=0,0,(+I209/+I$171)*100)</f>
        <v>0</v>
      </c>
      <c r="K209" s="48"/>
      <c r="L209" s="1"/>
      <c r="M209" s="1"/>
      <c r="N209" s="48"/>
      <c r="O209" s="1"/>
      <c r="P209" s="1"/>
      <c r="Q209" s="1"/>
      <c r="R209" s="48"/>
      <c r="S209" s="11"/>
      <c r="T209" s="48"/>
      <c r="U209" s="57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48"/>
      <c r="AI209" s="1"/>
      <c r="AJ209" s="48"/>
      <c r="AK209" s="1"/>
      <c r="AL209" s="48"/>
      <c r="AM209" s="1"/>
      <c r="AN209" s="48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</row>
    <row r="210" spans="1:59" x14ac:dyDescent="0.2">
      <c r="A210" s="7" t="s">
        <v>129</v>
      </c>
      <c r="B210" s="7"/>
      <c r="C210" s="53"/>
      <c r="D210" s="51"/>
      <c r="E210" s="53"/>
      <c r="F210" s="51"/>
      <c r="G210" s="53"/>
      <c r="H210" s="51"/>
      <c r="I210" s="53"/>
      <c r="J210" s="51"/>
      <c r="K210" s="48"/>
      <c r="L210" s="1"/>
      <c r="M210" s="1"/>
      <c r="N210" s="48"/>
      <c r="O210" s="1"/>
      <c r="P210" s="1"/>
      <c r="Q210" s="1"/>
      <c r="R210" s="57"/>
      <c r="S210" s="11"/>
      <c r="T210" s="48"/>
      <c r="U210" s="48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48"/>
      <c r="AI210" s="1"/>
      <c r="AJ210" s="48"/>
      <c r="AK210" s="1"/>
      <c r="AL210" s="48"/>
      <c r="AM210" s="1"/>
      <c r="AN210" s="48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</row>
    <row r="211" spans="1:59" x14ac:dyDescent="0.2">
      <c r="A211" s="7" t="s">
        <v>36</v>
      </c>
      <c r="B211" s="7"/>
      <c r="C211" s="49" t="s">
        <v>7</v>
      </c>
      <c r="D211" s="52" t="s">
        <v>7</v>
      </c>
      <c r="E211" s="49" t="s">
        <v>7</v>
      </c>
      <c r="F211" s="52" t="s">
        <v>7</v>
      </c>
      <c r="G211" s="49" t="s">
        <v>7</v>
      </c>
      <c r="H211" s="52" t="s">
        <v>7</v>
      </c>
      <c r="I211" s="49" t="s">
        <v>7</v>
      </c>
      <c r="J211" s="52" t="s">
        <v>7</v>
      </c>
      <c r="K211" s="48"/>
      <c r="L211" s="1"/>
      <c r="M211" s="1"/>
      <c r="N211" s="48"/>
      <c r="O211" s="1"/>
      <c r="P211" s="1"/>
      <c r="Q211" s="1"/>
      <c r="R211" s="48"/>
      <c r="S211" s="11"/>
      <c r="T211" s="48"/>
      <c r="U211" s="57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48"/>
      <c r="AI211" s="1"/>
      <c r="AJ211" s="48"/>
      <c r="AK211" s="1"/>
      <c r="AL211" s="48"/>
      <c r="AM211" s="1"/>
      <c r="AN211" s="48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</row>
    <row r="212" spans="1:59" x14ac:dyDescent="0.2">
      <c r="A212" s="7" t="s">
        <v>130</v>
      </c>
      <c r="B212" s="7"/>
      <c r="C212" s="50">
        <v>0</v>
      </c>
      <c r="D212" s="51">
        <f>IF(C$171=0,0,(+C212/+C$171)*100)</f>
        <v>0</v>
      </c>
      <c r="E212" s="50">
        <v>0</v>
      </c>
      <c r="F212" s="51">
        <f>IF(E$171=0,0,(+E212/+E$171)*100)</f>
        <v>0</v>
      </c>
      <c r="G212" s="50">
        <v>0</v>
      </c>
      <c r="H212" s="51">
        <f>IF(G$171=0,0,(+G212/+G$171)*100)</f>
        <v>0</v>
      </c>
      <c r="I212" s="50">
        <v>0</v>
      </c>
      <c r="J212" s="51">
        <f>IF(I$171=0,0,(+I212/+I$171)*100)</f>
        <v>0</v>
      </c>
      <c r="K212" s="42">
        <f t="shared" ref="K212:K216" si="33">IF($C$27=12,IF(C212&lt;&gt;"","ATTENZIONE! NON COMPILARE LA COLONNA C",),)</f>
        <v>0</v>
      </c>
      <c r="L212" s="1"/>
      <c r="M212" s="1"/>
      <c r="N212" s="48"/>
      <c r="O212" s="1"/>
      <c r="P212" s="1"/>
      <c r="Q212" s="1"/>
      <c r="R212" s="57"/>
      <c r="S212" s="11"/>
      <c r="T212" s="48"/>
      <c r="U212" s="48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48"/>
      <c r="AI212" s="1"/>
      <c r="AJ212" s="48"/>
      <c r="AK212" s="1"/>
      <c r="AL212" s="48"/>
      <c r="AM212" s="1"/>
      <c r="AN212" s="48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</row>
    <row r="213" spans="1:59" x14ac:dyDescent="0.2">
      <c r="A213" s="7" t="s">
        <v>131</v>
      </c>
      <c r="B213" s="7"/>
      <c r="C213" s="50">
        <v>0</v>
      </c>
      <c r="D213" s="51">
        <f>IF(C$171=0,0,(+C213/+C$171)*100)</f>
        <v>0</v>
      </c>
      <c r="E213" s="50">
        <v>0</v>
      </c>
      <c r="F213" s="51">
        <f>IF(E$171=0,0,(+E213/+E$171)*100)</f>
        <v>0</v>
      </c>
      <c r="G213" s="50">
        <v>0</v>
      </c>
      <c r="H213" s="51">
        <f>IF(G$171=0,0,(+G213/+G$171)*100)</f>
        <v>0</v>
      </c>
      <c r="I213" s="50">
        <v>0</v>
      </c>
      <c r="J213" s="51">
        <f>IF(I$171=0,0,(+I213/+I$171)*100)</f>
        <v>0</v>
      </c>
      <c r="K213" s="42">
        <f t="shared" si="33"/>
        <v>0</v>
      </c>
      <c r="L213" s="1"/>
      <c r="M213" s="1"/>
      <c r="N213" s="48"/>
      <c r="O213" s="1"/>
      <c r="P213" s="1"/>
      <c r="Q213" s="1"/>
      <c r="R213" s="48"/>
      <c r="S213" s="11"/>
      <c r="T213" s="48"/>
      <c r="U213" s="57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48"/>
      <c r="AI213" s="1"/>
      <c r="AJ213" s="48"/>
      <c r="AK213" s="1"/>
      <c r="AL213" s="48"/>
      <c r="AM213" s="1"/>
      <c r="AN213" s="48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</row>
    <row r="214" spans="1:59" x14ac:dyDescent="0.2">
      <c r="A214" s="7" t="s">
        <v>132</v>
      </c>
      <c r="B214" s="7"/>
      <c r="C214" s="50">
        <v>0</v>
      </c>
      <c r="D214" s="51">
        <f>IF(C$171=0,0,(+C214/+C$171)*100)</f>
        <v>0</v>
      </c>
      <c r="E214" s="50">
        <v>0</v>
      </c>
      <c r="F214" s="51">
        <f>IF(E$171=0,0,(+E214/+E$171)*100)</f>
        <v>0</v>
      </c>
      <c r="G214" s="50">
        <v>0</v>
      </c>
      <c r="H214" s="51">
        <f>IF(G$171=0,0,(+G214/+G$171)*100)</f>
        <v>0</v>
      </c>
      <c r="I214" s="50">
        <v>0</v>
      </c>
      <c r="J214" s="51">
        <f>IF(I$171=0,0,(+I214/+I$171)*100)</f>
        <v>0</v>
      </c>
      <c r="K214" s="42">
        <f t="shared" si="33"/>
        <v>0</v>
      </c>
      <c r="L214" s="1"/>
      <c r="M214" s="1"/>
      <c r="N214" s="48"/>
      <c r="O214" s="1"/>
      <c r="P214" s="1"/>
      <c r="Q214" s="1"/>
      <c r="R214" s="48"/>
      <c r="S214" s="11"/>
      <c r="T214" s="48"/>
      <c r="U214" s="57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48"/>
      <c r="AI214" s="1"/>
      <c r="AJ214" s="48"/>
      <c r="AK214" s="1"/>
      <c r="AL214" s="48"/>
      <c r="AM214" s="1"/>
      <c r="AN214" s="48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</row>
    <row r="215" spans="1:59" x14ac:dyDescent="0.2">
      <c r="A215" s="7" t="s">
        <v>133</v>
      </c>
      <c r="B215" s="7"/>
      <c r="C215" s="50">
        <v>0</v>
      </c>
      <c r="D215" s="51">
        <f>IF(C$171=0,0,(+C215/+C$171)*100)</f>
        <v>0</v>
      </c>
      <c r="E215" s="50">
        <v>0</v>
      </c>
      <c r="F215" s="51">
        <f>IF(E$171=0,0,(+E215/+E$171)*100)</f>
        <v>0</v>
      </c>
      <c r="G215" s="50">
        <v>0</v>
      </c>
      <c r="H215" s="51">
        <f>IF(G$171=0,0,(+G215/+G$171)*100)</f>
        <v>0</v>
      </c>
      <c r="I215" s="50">
        <v>0</v>
      </c>
      <c r="J215" s="51">
        <f>IF(I$171=0,0,(+I215/+I$171)*100)</f>
        <v>0</v>
      </c>
      <c r="K215" s="42">
        <f t="shared" si="33"/>
        <v>0</v>
      </c>
      <c r="L215" s="1"/>
      <c r="M215" s="1"/>
      <c r="N215" s="48"/>
      <c r="O215" s="1"/>
      <c r="P215" s="1"/>
      <c r="Q215" s="1"/>
      <c r="R215" s="48"/>
      <c r="S215" s="11"/>
      <c r="T215" s="48"/>
      <c r="U215" s="57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48"/>
      <c r="AI215" s="1"/>
      <c r="AJ215" s="48"/>
      <c r="AK215" s="1"/>
      <c r="AL215" s="48"/>
      <c r="AM215" s="1"/>
      <c r="AN215" s="48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</row>
    <row r="216" spans="1:59" x14ac:dyDescent="0.2">
      <c r="A216" s="7" t="s">
        <v>134</v>
      </c>
      <c r="B216" s="7"/>
      <c r="C216" s="50">
        <v>0</v>
      </c>
      <c r="D216" s="51">
        <f>IF(C$171=0,0,(+C216/+C$171)*100)</f>
        <v>0</v>
      </c>
      <c r="E216" s="50">
        <v>0</v>
      </c>
      <c r="F216" s="51">
        <f>IF(E$171=0,0,(+E216/+E$171)*100)</f>
        <v>0</v>
      </c>
      <c r="G216" s="50">
        <v>0</v>
      </c>
      <c r="H216" s="51">
        <f>IF(G$171=0,0,(+G216/+G$171)*100)</f>
        <v>0</v>
      </c>
      <c r="I216" s="50">
        <v>0</v>
      </c>
      <c r="J216" s="51">
        <f>IF(I$171=0,0,(+I216/+I$171)*100)</f>
        <v>0</v>
      </c>
      <c r="K216" s="42">
        <f t="shared" si="33"/>
        <v>0</v>
      </c>
      <c r="L216" s="1"/>
      <c r="M216" s="1"/>
      <c r="N216" s="48"/>
      <c r="O216" s="1"/>
      <c r="P216" s="1"/>
      <c r="Q216" s="1"/>
      <c r="R216" s="48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48"/>
      <c r="AI216" s="1"/>
      <c r="AJ216" s="48"/>
      <c r="AK216" s="1"/>
      <c r="AL216" s="48"/>
      <c r="AM216" s="1"/>
      <c r="AN216" s="48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</row>
    <row r="217" spans="1:59" x14ac:dyDescent="0.2">
      <c r="A217" s="7" t="s">
        <v>23</v>
      </c>
      <c r="B217" s="7"/>
      <c r="C217" s="49" t="s">
        <v>17</v>
      </c>
      <c r="D217" s="52" t="s">
        <v>17</v>
      </c>
      <c r="E217" s="49" t="s">
        <v>17</v>
      </c>
      <c r="F217" s="52" t="s">
        <v>17</v>
      </c>
      <c r="G217" s="49" t="s">
        <v>17</v>
      </c>
      <c r="H217" s="52" t="s">
        <v>17</v>
      </c>
      <c r="I217" s="49" t="s">
        <v>17</v>
      </c>
      <c r="J217" s="52" t="s">
        <v>17</v>
      </c>
      <c r="K217" s="48"/>
      <c r="L217" s="1"/>
      <c r="M217" s="1"/>
      <c r="N217" s="48"/>
      <c r="O217" s="1"/>
      <c r="P217" s="1"/>
      <c r="Q217" s="1"/>
      <c r="R217" s="48"/>
      <c r="S217" s="11"/>
      <c r="T217" s="48"/>
      <c r="U217" s="57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48"/>
      <c r="AI217" s="1"/>
      <c r="AJ217" s="48"/>
      <c r="AK217" s="1"/>
      <c r="AL217" s="48"/>
      <c r="AM217" s="1"/>
      <c r="AN217" s="48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</row>
    <row r="218" spans="1:59" x14ac:dyDescent="0.2">
      <c r="A218" s="7" t="s">
        <v>135</v>
      </c>
      <c r="B218" s="7"/>
      <c r="C218" s="53">
        <f>SUM(C212:C216)</f>
        <v>0</v>
      </c>
      <c r="D218" s="51">
        <f>IF(C$171=0,0,(+C218/+C$171)*100)</f>
        <v>0</v>
      </c>
      <c r="E218" s="53">
        <f>SUM(E212:E216)</f>
        <v>0</v>
      </c>
      <c r="F218" s="51">
        <f>IF(E$171=0,0,(+E218/+E$171)*100)</f>
        <v>0</v>
      </c>
      <c r="G218" s="53">
        <f>SUM(G212:G216)</f>
        <v>0</v>
      </c>
      <c r="H218" s="51">
        <f>IF(G$171=0,0,(+G218/+G$171)*100)</f>
        <v>0</v>
      </c>
      <c r="I218" s="53">
        <f>SUM(I212:I216)</f>
        <v>0</v>
      </c>
      <c r="J218" s="51">
        <f>IF(I$171=0,0,(+I218/+I$171)*100)</f>
        <v>0</v>
      </c>
      <c r="K218" s="48"/>
      <c r="L218" s="1"/>
      <c r="M218" s="1"/>
      <c r="N218" s="48"/>
      <c r="O218" s="1"/>
      <c r="P218" s="1"/>
      <c r="Q218" s="1"/>
      <c r="R218" s="57"/>
      <c r="S218" s="11"/>
      <c r="T218" s="48"/>
      <c r="U218" s="48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48"/>
      <c r="AI218" s="1"/>
      <c r="AJ218" s="48"/>
      <c r="AK218" s="1"/>
      <c r="AL218" s="48"/>
      <c r="AM218" s="1"/>
      <c r="AN218" s="48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</row>
    <row r="219" spans="1:59" x14ac:dyDescent="0.2">
      <c r="A219" s="7" t="s">
        <v>23</v>
      </c>
      <c r="B219" s="7"/>
      <c r="C219" s="49" t="s">
        <v>17</v>
      </c>
      <c r="D219" s="52" t="s">
        <v>17</v>
      </c>
      <c r="E219" s="49" t="s">
        <v>17</v>
      </c>
      <c r="F219" s="52" t="s">
        <v>17</v>
      </c>
      <c r="G219" s="49" t="s">
        <v>17</v>
      </c>
      <c r="H219" s="52" t="s">
        <v>17</v>
      </c>
      <c r="I219" s="49" t="s">
        <v>17</v>
      </c>
      <c r="J219" s="52" t="s">
        <v>17</v>
      </c>
      <c r="K219" s="48"/>
      <c r="L219" s="1"/>
      <c r="M219" s="1"/>
      <c r="N219" s="48"/>
      <c r="O219" s="1"/>
      <c r="P219" s="1"/>
      <c r="Q219" s="1"/>
      <c r="R219" s="48"/>
      <c r="S219" s="11"/>
      <c r="T219" s="48"/>
      <c r="U219" s="57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48"/>
      <c r="AI219" s="1"/>
      <c r="AJ219" s="48"/>
      <c r="AK219" s="1"/>
      <c r="AL219" s="48"/>
      <c r="AM219" s="1"/>
      <c r="AN219" s="48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</row>
    <row r="220" spans="1:59" x14ac:dyDescent="0.2">
      <c r="A220" s="7" t="s">
        <v>136</v>
      </c>
      <c r="B220" s="7"/>
      <c r="C220" s="50">
        <v>0</v>
      </c>
      <c r="D220" s="51">
        <f>IF(C$171=0,0,(+C220/+C$171)*100)</f>
        <v>0</v>
      </c>
      <c r="E220" s="50">
        <v>0</v>
      </c>
      <c r="F220" s="51">
        <f>IF(E$171=0,0,(+E220/+E$171)*100)</f>
        <v>0</v>
      </c>
      <c r="G220" s="50">
        <v>0</v>
      </c>
      <c r="H220" s="51">
        <f>IF(G$171=0,0,(+G220/+G$171)*100)</f>
        <v>0</v>
      </c>
      <c r="I220" s="50">
        <v>0</v>
      </c>
      <c r="J220" s="51">
        <f>IF(I$171=0,0,(+I220/+I$171)*100)</f>
        <v>0</v>
      </c>
      <c r="K220" s="42">
        <f t="shared" ref="K220:K222" si="34">IF($C$27=12,IF(C220&lt;&gt;"","ATTENZIONE! NON COMPILARE LA COLONNA C",),)</f>
        <v>0</v>
      </c>
      <c r="L220" s="1"/>
      <c r="M220" s="1"/>
      <c r="N220" s="48"/>
      <c r="O220" s="1"/>
      <c r="P220" s="1"/>
      <c r="Q220" s="1"/>
      <c r="R220" s="57"/>
      <c r="S220" s="11"/>
      <c r="T220" s="48"/>
      <c r="U220" s="48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48"/>
      <c r="AI220" s="1"/>
      <c r="AJ220" s="48"/>
      <c r="AK220" s="1"/>
      <c r="AL220" s="48"/>
      <c r="AM220" s="1"/>
      <c r="AN220" s="48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</row>
    <row r="221" spans="1:59" x14ac:dyDescent="0.2">
      <c r="A221" s="2" t="s">
        <v>137</v>
      </c>
      <c r="B221" s="2"/>
      <c r="C221" s="50"/>
      <c r="D221" s="51">
        <f>IF(C$171=0,0,(+C221/+C$171)*100)</f>
        <v>0</v>
      </c>
      <c r="E221" s="50">
        <v>0</v>
      </c>
      <c r="F221" s="51">
        <f>IF(E$171=0,0,(+E221/+E$171)*100)</f>
        <v>0</v>
      </c>
      <c r="G221" s="50">
        <v>0</v>
      </c>
      <c r="H221" s="51">
        <f>IF(G$171=0,0,(+G221/+G$171)*100)</f>
        <v>0</v>
      </c>
      <c r="I221" s="50">
        <v>0</v>
      </c>
      <c r="J221" s="51">
        <f>IF(I$171=0,0,(+I221/+I$171)*100)</f>
        <v>0</v>
      </c>
      <c r="K221" s="42">
        <f t="shared" si="34"/>
        <v>0</v>
      </c>
      <c r="L221" s="1"/>
      <c r="M221" s="1"/>
      <c r="N221" s="48"/>
      <c r="O221" s="1"/>
      <c r="P221" s="1"/>
      <c r="Q221" s="1"/>
      <c r="R221" s="48"/>
      <c r="S221" s="11"/>
      <c r="T221" s="48"/>
      <c r="U221" s="57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48"/>
      <c r="AI221" s="1"/>
      <c r="AJ221" s="48"/>
      <c r="AK221" s="1"/>
      <c r="AL221" s="48"/>
      <c r="AM221" s="1"/>
      <c r="AN221" s="48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</row>
    <row r="222" spans="1:59" x14ac:dyDescent="0.2">
      <c r="A222" s="7" t="s">
        <v>138</v>
      </c>
      <c r="B222" s="7"/>
      <c r="C222" s="50">
        <v>0</v>
      </c>
      <c r="D222" s="51">
        <f>IF(C$171=0,0,(+C222/+C$171)*100)</f>
        <v>0</v>
      </c>
      <c r="E222" s="50">
        <v>0</v>
      </c>
      <c r="F222" s="51">
        <f>IF(E$171=0,0,(+E222/+E$171)*100)</f>
        <v>0</v>
      </c>
      <c r="G222" s="50">
        <v>0</v>
      </c>
      <c r="H222" s="51">
        <f>IF(G$171=0,0,(+G222/+G$171)*100)</f>
        <v>0</v>
      </c>
      <c r="I222" s="50">
        <v>0</v>
      </c>
      <c r="J222" s="51">
        <f>IF(I$171=0,0,(+I222/+I$171)*100)</f>
        <v>0</v>
      </c>
      <c r="K222" s="42">
        <f t="shared" si="34"/>
        <v>0</v>
      </c>
      <c r="L222" s="1"/>
      <c r="M222" s="1"/>
      <c r="N222" s="1"/>
      <c r="O222" s="1"/>
      <c r="P222" s="1"/>
      <c r="Q222" s="1"/>
      <c r="R222" s="48"/>
      <c r="S222" s="1"/>
      <c r="T222" s="48"/>
      <c r="U222" s="57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48"/>
      <c r="AI222" s="1"/>
      <c r="AJ222" s="48"/>
      <c r="AK222" s="1"/>
      <c r="AL222" s="48"/>
      <c r="AM222" s="1"/>
      <c r="AN222" s="48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</row>
    <row r="223" spans="1:59" x14ac:dyDescent="0.2">
      <c r="A223" s="7" t="s">
        <v>23</v>
      </c>
      <c r="B223" s="7"/>
      <c r="C223" s="49" t="s">
        <v>17</v>
      </c>
      <c r="D223" s="52" t="s">
        <v>17</v>
      </c>
      <c r="E223" s="49" t="s">
        <v>17</v>
      </c>
      <c r="F223" s="52" t="s">
        <v>17</v>
      </c>
      <c r="G223" s="49" t="s">
        <v>17</v>
      </c>
      <c r="H223" s="52" t="s">
        <v>17</v>
      </c>
      <c r="I223" s="49" t="s">
        <v>17</v>
      </c>
      <c r="J223" s="52" t="s">
        <v>17</v>
      </c>
      <c r="K223" s="48"/>
      <c r="L223" s="1"/>
      <c r="M223" s="1"/>
      <c r="N223" s="48"/>
      <c r="O223" s="1"/>
      <c r="P223" s="1"/>
      <c r="Q223" s="1"/>
      <c r="R223" s="48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48"/>
      <c r="AI223" s="1"/>
      <c r="AJ223" s="48"/>
      <c r="AK223" s="1"/>
      <c r="AL223" s="48"/>
      <c r="AM223" s="1"/>
      <c r="AN223" s="48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</row>
    <row r="224" spans="1:59" x14ac:dyDescent="0.2">
      <c r="A224" s="7" t="s">
        <v>139</v>
      </c>
      <c r="B224" s="7"/>
      <c r="C224" s="53">
        <f>C220+C221+C222</f>
        <v>0</v>
      </c>
      <c r="D224" s="51">
        <f>IF(C$171=0,0,(+C224/+C$171)*100)</f>
        <v>0</v>
      </c>
      <c r="E224" s="53">
        <f>E220+E221+E222</f>
        <v>0</v>
      </c>
      <c r="F224" s="51">
        <f>IF(E$171=0,0,(+E224/+E$171)*100)</f>
        <v>0</v>
      </c>
      <c r="G224" s="53">
        <f>G220+G221+G222</f>
        <v>0</v>
      </c>
      <c r="H224" s="51">
        <f>IF(G$171=0,0,(+G224/+G$171)*100)</f>
        <v>0</v>
      </c>
      <c r="I224" s="53">
        <f>I220+I221+I222</f>
        <v>0</v>
      </c>
      <c r="J224" s="51">
        <f>IF(I$171=0,0,(+I224/+I$171)*100)</f>
        <v>0</v>
      </c>
      <c r="K224" s="48"/>
      <c r="L224" s="1"/>
      <c r="M224" s="1"/>
      <c r="N224" s="48"/>
      <c r="O224" s="1"/>
      <c r="P224" s="1"/>
      <c r="Q224" s="1"/>
      <c r="R224" s="48"/>
      <c r="S224" s="11"/>
      <c r="T224" s="48"/>
      <c r="U224" s="57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48"/>
      <c r="AI224" s="1"/>
      <c r="AJ224" s="48"/>
      <c r="AK224" s="1"/>
      <c r="AL224" s="48"/>
      <c r="AM224" s="1"/>
      <c r="AN224" s="48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</row>
    <row r="225" spans="1:59" x14ac:dyDescent="0.2">
      <c r="A225" s="7" t="s">
        <v>36</v>
      </c>
      <c r="B225" s="7"/>
      <c r="C225" s="49" t="s">
        <v>7</v>
      </c>
      <c r="D225" s="52" t="s">
        <v>7</v>
      </c>
      <c r="E225" s="49" t="s">
        <v>7</v>
      </c>
      <c r="F225" s="52" t="s">
        <v>7</v>
      </c>
      <c r="G225" s="49" t="s">
        <v>7</v>
      </c>
      <c r="H225" s="52" t="s">
        <v>7</v>
      </c>
      <c r="I225" s="49" t="s">
        <v>7</v>
      </c>
      <c r="J225" s="52" t="s">
        <v>7</v>
      </c>
      <c r="K225" s="48"/>
      <c r="L225" s="1"/>
      <c r="M225" s="1"/>
      <c r="N225" s="48"/>
      <c r="O225" s="1"/>
      <c r="P225" s="1"/>
      <c r="Q225" s="1"/>
      <c r="R225" s="57"/>
      <c r="S225" s="11"/>
      <c r="T225" s="48"/>
      <c r="U225" s="48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48"/>
      <c r="AI225" s="1"/>
      <c r="AJ225" s="48"/>
      <c r="AK225" s="1"/>
      <c r="AL225" s="48"/>
      <c r="AM225" s="1"/>
      <c r="AN225" s="48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</row>
    <row r="226" spans="1:59" x14ac:dyDescent="0.2">
      <c r="A226" s="7" t="s">
        <v>140</v>
      </c>
      <c r="B226" s="7"/>
      <c r="C226" s="53">
        <f>C209+C218+C224</f>
        <v>0</v>
      </c>
      <c r="D226" s="51">
        <f>IF(C$171=0,0,(+C226/+C$171)*100)</f>
        <v>0</v>
      </c>
      <c r="E226" s="53">
        <f>E209+E218+E224</f>
        <v>0</v>
      </c>
      <c r="F226" s="51">
        <f>IF(E$171=0,0,(+E226/+E$171)*100)</f>
        <v>0</v>
      </c>
      <c r="G226" s="53">
        <f>G209+G218+G224</f>
        <v>0</v>
      </c>
      <c r="H226" s="51">
        <f>IF(G$171=0,0,(+G226/+G$171)*100)</f>
        <v>0</v>
      </c>
      <c r="I226" s="53">
        <f>I209+I218+I224</f>
        <v>0</v>
      </c>
      <c r="J226" s="51">
        <f>IF(I$171=0,0,(+I226/+I$171)*100)</f>
        <v>0</v>
      </c>
      <c r="K226" s="48"/>
      <c r="L226" s="1"/>
      <c r="M226" s="1"/>
      <c r="N226" s="48"/>
      <c r="O226" s="1"/>
      <c r="P226" s="1"/>
      <c r="Q226" s="1"/>
      <c r="R226" s="48"/>
      <c r="S226" s="11"/>
      <c r="T226" s="48"/>
      <c r="U226" s="57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48"/>
      <c r="AI226" s="1"/>
      <c r="AJ226" s="48"/>
      <c r="AK226" s="1"/>
      <c r="AL226" s="48"/>
      <c r="AM226" s="1"/>
      <c r="AN226" s="48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</row>
    <row r="227" spans="1:59" x14ac:dyDescent="0.2">
      <c r="A227" s="7" t="s">
        <v>36</v>
      </c>
      <c r="B227" s="7"/>
      <c r="C227" s="49" t="s">
        <v>7</v>
      </c>
      <c r="D227" s="52" t="s">
        <v>7</v>
      </c>
      <c r="E227" s="49" t="s">
        <v>7</v>
      </c>
      <c r="F227" s="58" t="s">
        <v>7</v>
      </c>
      <c r="G227" s="49" t="s">
        <v>7</v>
      </c>
      <c r="H227" s="58" t="s">
        <v>7</v>
      </c>
      <c r="I227" s="49" t="s">
        <v>7</v>
      </c>
      <c r="J227" s="58" t="s">
        <v>7</v>
      </c>
      <c r="K227" s="48"/>
      <c r="L227" s="1"/>
      <c r="M227" s="1"/>
      <c r="N227" s="48"/>
      <c r="O227" s="1"/>
      <c r="P227" s="1"/>
      <c r="Q227" s="1"/>
      <c r="R227" s="57"/>
      <c r="S227" s="11"/>
      <c r="T227" s="48"/>
      <c r="U227" s="48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48"/>
      <c r="AI227" s="1"/>
      <c r="AJ227" s="48"/>
      <c r="AK227" s="1"/>
      <c r="AL227" s="48"/>
      <c r="AM227" s="1"/>
      <c r="AN227" s="48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</row>
    <row r="228" spans="1:59" x14ac:dyDescent="0.2">
      <c r="A228" s="7" t="s">
        <v>15</v>
      </c>
      <c r="B228" s="7"/>
      <c r="C228" s="53"/>
      <c r="D228" s="51"/>
      <c r="E228" s="53"/>
      <c r="F228" s="59"/>
      <c r="G228" s="53"/>
      <c r="H228" s="59"/>
      <c r="I228" s="53"/>
      <c r="J228" s="59"/>
      <c r="K228" s="48"/>
      <c r="L228" s="1"/>
      <c r="M228" s="1"/>
      <c r="N228" s="48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48"/>
      <c r="AI228" s="1"/>
      <c r="AJ228" s="48"/>
      <c r="AK228" s="1"/>
      <c r="AL228" s="48"/>
      <c r="AM228" s="1"/>
      <c r="AN228" s="48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</row>
    <row r="229" spans="1:59" x14ac:dyDescent="0.2">
      <c r="A229" s="1" t="s">
        <v>167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48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</row>
    <row r="230" spans="1:59" ht="409.6" customHeight="1" x14ac:dyDescent="0.2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</row>
    <row r="231" spans="1:59" x14ac:dyDescent="0.2">
      <c r="A231" s="7" t="s">
        <v>15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</row>
    <row r="232" spans="1:59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</row>
    <row r="233" spans="1:59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</row>
    <row r="234" spans="1:59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</row>
    <row r="235" spans="1:59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</row>
    <row r="236" spans="1:59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</row>
    <row r="237" spans="1:59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</row>
    <row r="238" spans="1:59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</row>
    <row r="239" spans="1:59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</row>
    <row r="240" spans="1:59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</row>
    <row r="241" spans="1:59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</row>
    <row r="242" spans="1:59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</row>
    <row r="243" spans="1:59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</row>
    <row r="244" spans="1:59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</row>
    <row r="245" spans="1:59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</row>
    <row r="246" spans="1:59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</row>
    <row r="247" spans="1:59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</row>
    <row r="248" spans="1:59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</row>
    <row r="249" spans="1:59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</row>
    <row r="250" spans="1:59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</row>
    <row r="251" spans="1:59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</row>
    <row r="252" spans="1:59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</row>
    <row r="253" spans="1:59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</row>
    <row r="254" spans="1:59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</row>
    <row r="255" spans="1:59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</row>
    <row r="256" spans="1:59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</row>
    <row r="257" spans="1:59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</row>
    <row r="258" spans="1:59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</row>
    <row r="259" spans="1:59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</row>
    <row r="260" spans="1:59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</row>
    <row r="261" spans="1:59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</row>
    <row r="262" spans="1:59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</row>
    <row r="263" spans="1:59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</row>
    <row r="264" spans="1:59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</row>
    <row r="265" spans="1:59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</row>
    <row r="266" spans="1:59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</row>
    <row r="267" spans="1:59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</row>
    <row r="268" spans="1:59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</row>
    <row r="269" spans="1:59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</row>
    <row r="270" spans="1:59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</row>
    <row r="271" spans="1:59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</row>
    <row r="272" spans="1:59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2"/>
      <c r="R272" s="1"/>
      <c r="S272" s="12"/>
      <c r="T272" s="1"/>
      <c r="U272" s="1"/>
      <c r="V272" s="12"/>
      <c r="W272" s="12"/>
      <c r="X272" s="1"/>
      <c r="Y272" s="12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</row>
    <row r="273" spans="1:59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2"/>
      <c r="R273" s="1"/>
      <c r="S273" s="12"/>
      <c r="T273" s="1"/>
      <c r="U273" s="1"/>
      <c r="V273" s="12"/>
      <c r="W273" s="12"/>
      <c r="X273" s="1"/>
      <c r="Y273" s="12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</row>
    <row r="274" spans="1:59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2"/>
      <c r="R274" s="1"/>
      <c r="S274" s="12"/>
      <c r="T274" s="1"/>
      <c r="U274" s="1"/>
      <c r="V274" s="12"/>
      <c r="W274" s="12"/>
      <c r="X274" s="1"/>
      <c r="Y274" s="12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</row>
    <row r="275" spans="1:59" x14ac:dyDescent="0.2">
      <c r="A275" s="11"/>
      <c r="B275" s="11"/>
      <c r="C275" s="1"/>
      <c r="D275" s="48"/>
      <c r="E275" s="1"/>
      <c r="F275" s="1"/>
      <c r="G275" s="1"/>
      <c r="H275" s="48"/>
      <c r="I275" s="1"/>
      <c r="J275" s="1"/>
      <c r="K275" s="1"/>
      <c r="L275" s="48"/>
      <c r="M275" s="1"/>
      <c r="N275" s="1"/>
      <c r="O275" s="1"/>
      <c r="P275" s="1"/>
      <c r="Q275" s="12"/>
      <c r="R275" s="1"/>
      <c r="S275" s="12"/>
      <c r="T275" s="1"/>
      <c r="U275" s="1"/>
      <c r="V275" s="12"/>
      <c r="W275" s="12"/>
      <c r="X275" s="1"/>
      <c r="Y275" s="12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</row>
    <row r="276" spans="1:59" x14ac:dyDescent="0.2">
      <c r="A276" s="11"/>
      <c r="B276" s="11"/>
      <c r="C276" s="1"/>
      <c r="D276" s="48"/>
      <c r="E276" s="1"/>
      <c r="F276" s="60"/>
      <c r="G276" s="1"/>
      <c r="H276" s="48"/>
      <c r="I276" s="1"/>
      <c r="J276" s="60"/>
      <c r="K276" s="1"/>
      <c r="L276" s="48"/>
      <c r="M276" s="1"/>
      <c r="N276" s="1"/>
      <c r="O276" s="1"/>
      <c r="P276" s="1"/>
      <c r="Q276" s="12"/>
      <c r="R276" s="1"/>
      <c r="S276" s="12"/>
      <c r="T276" s="1"/>
      <c r="U276" s="1"/>
      <c r="V276" s="12"/>
      <c r="W276" s="12"/>
      <c r="X276" s="1"/>
      <c r="Y276" s="12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</row>
    <row r="277" spans="1:59" x14ac:dyDescent="0.2">
      <c r="A277" s="11"/>
      <c r="B277" s="11"/>
      <c r="C277" s="1"/>
      <c r="D277" s="48"/>
      <c r="E277" s="1"/>
      <c r="F277" s="60"/>
      <c r="G277" s="1"/>
      <c r="H277" s="48"/>
      <c r="I277" s="1"/>
      <c r="J277" s="60"/>
      <c r="K277" s="1"/>
      <c r="L277" s="48"/>
      <c r="M277" s="1"/>
      <c r="N277" s="1"/>
      <c r="O277" s="1"/>
      <c r="P277" s="1"/>
      <c r="Q277" s="12"/>
      <c r="R277" s="1"/>
      <c r="S277" s="12"/>
      <c r="T277" s="1"/>
      <c r="U277" s="1"/>
      <c r="V277" s="12"/>
      <c r="W277" s="12"/>
      <c r="X277" s="1"/>
      <c r="Y277" s="12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</row>
    <row r="278" spans="1:59" x14ac:dyDescent="0.2">
      <c r="A278" s="11"/>
      <c r="B278" s="11"/>
      <c r="C278" s="1"/>
      <c r="D278" s="48"/>
      <c r="E278" s="1"/>
      <c r="F278" s="60"/>
      <c r="G278" s="1"/>
      <c r="H278" s="48"/>
      <c r="I278" s="1"/>
      <c r="J278" s="60"/>
      <c r="K278" s="1"/>
      <c r="L278" s="48"/>
      <c r="M278" s="1"/>
      <c r="N278" s="1"/>
      <c r="O278" s="1"/>
      <c r="P278" s="1"/>
      <c r="Q278" s="12"/>
      <c r="R278" s="1"/>
      <c r="S278" s="12"/>
      <c r="T278" s="1"/>
      <c r="U278" s="1"/>
      <c r="V278" s="12"/>
      <c r="W278" s="12"/>
      <c r="X278" s="1"/>
      <c r="Y278" s="12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</row>
    <row r="279" spans="1:59" x14ac:dyDescent="0.2">
      <c r="A279" s="11"/>
      <c r="B279" s="11"/>
      <c r="C279" s="1"/>
      <c r="D279" s="48"/>
      <c r="E279" s="1"/>
      <c r="F279" s="60"/>
      <c r="G279" s="1"/>
      <c r="H279" s="48"/>
      <c r="I279" s="1"/>
      <c r="J279" s="60"/>
      <c r="K279" s="1"/>
      <c r="L279" s="48"/>
      <c r="M279" s="1"/>
      <c r="N279" s="1"/>
      <c r="O279" s="1"/>
      <c r="P279" s="1"/>
      <c r="Q279" s="12"/>
      <c r="R279" s="1"/>
      <c r="S279" s="12"/>
      <c r="T279" s="1"/>
      <c r="U279" s="1"/>
      <c r="V279" s="12"/>
      <c r="W279" s="12"/>
      <c r="X279" s="1"/>
      <c r="Y279" s="12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</row>
    <row r="280" spans="1:59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2"/>
      <c r="R280" s="1"/>
      <c r="S280" s="12"/>
      <c r="T280" s="1"/>
      <c r="U280" s="1"/>
      <c r="V280" s="12"/>
      <c r="W280" s="12"/>
      <c r="X280" s="1"/>
      <c r="Y280" s="12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</row>
    <row r="281" spans="1:59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2"/>
      <c r="R281" s="1"/>
      <c r="S281" s="12"/>
      <c r="T281" s="1"/>
      <c r="U281" s="1"/>
      <c r="V281" s="12"/>
      <c r="W281" s="12"/>
      <c r="X281" s="1"/>
      <c r="Y281" s="12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</row>
    <row r="282" spans="1:59" x14ac:dyDescent="0.2">
      <c r="A282" s="11"/>
      <c r="B282" s="11"/>
      <c r="C282" s="1"/>
      <c r="D282" s="48"/>
      <c r="E282" s="1"/>
      <c r="F282" s="60"/>
      <c r="G282" s="1"/>
      <c r="H282" s="48"/>
      <c r="I282" s="1"/>
      <c r="J282" s="60"/>
      <c r="K282" s="1"/>
      <c r="L282" s="48"/>
      <c r="M282" s="1"/>
      <c r="N282" s="1"/>
      <c r="O282" s="1"/>
      <c r="P282" s="1"/>
      <c r="Q282" s="12"/>
      <c r="R282" s="1"/>
      <c r="S282" s="12"/>
      <c r="T282" s="1"/>
      <c r="U282" s="1"/>
      <c r="V282" s="12"/>
      <c r="W282" s="12"/>
      <c r="X282" s="1"/>
      <c r="Y282" s="12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</row>
    <row r="283" spans="1:59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2"/>
      <c r="R283" s="1"/>
      <c r="S283" s="12"/>
      <c r="T283" s="1"/>
      <c r="U283" s="1"/>
      <c r="V283" s="12"/>
      <c r="W283" s="12"/>
      <c r="X283" s="1"/>
      <c r="Y283" s="12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</row>
    <row r="284" spans="1:59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2"/>
      <c r="R284" s="1"/>
      <c r="S284" s="12"/>
      <c r="T284" s="1"/>
      <c r="U284" s="1"/>
      <c r="V284" s="12"/>
      <c r="W284" s="12"/>
      <c r="X284" s="1"/>
      <c r="Y284" s="12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</row>
    <row r="285" spans="1:59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2"/>
      <c r="R285" s="1"/>
      <c r="S285" s="12"/>
      <c r="T285" s="1"/>
      <c r="U285" s="1"/>
      <c r="V285" s="12"/>
      <c r="W285" s="12"/>
      <c r="X285" s="1"/>
      <c r="Y285" s="12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</row>
    <row r="286" spans="1:59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2"/>
      <c r="R286" s="1"/>
      <c r="S286" s="12"/>
      <c r="T286" s="1"/>
      <c r="U286" s="1"/>
      <c r="V286" s="12"/>
      <c r="W286" s="12"/>
      <c r="X286" s="1"/>
      <c r="Y286" s="12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</row>
    <row r="287" spans="1:59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2"/>
      <c r="R287" s="12"/>
      <c r="S287" s="12"/>
      <c r="T287" s="12"/>
      <c r="U287" s="12"/>
      <c r="V287" s="12"/>
      <c r="W287" s="12"/>
      <c r="X287" s="12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</row>
    <row r="288" spans="1:59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2"/>
      <c r="R288" s="12"/>
      <c r="S288" s="12"/>
      <c r="T288" s="12"/>
      <c r="U288" s="12"/>
      <c r="V288" s="12"/>
      <c r="W288" s="12"/>
      <c r="X288" s="12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</row>
    <row r="289" spans="1:59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2"/>
      <c r="R289" s="12"/>
      <c r="S289" s="12"/>
      <c r="T289" s="12"/>
      <c r="U289" s="12"/>
      <c r="V289" s="12"/>
      <c r="W289" s="12"/>
      <c r="X289" s="12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</row>
    <row r="290" spans="1:59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2"/>
      <c r="R290" s="12"/>
      <c r="S290" s="12"/>
      <c r="T290" s="12"/>
      <c r="U290" s="12"/>
      <c r="V290" s="12"/>
      <c r="W290" s="12"/>
      <c r="X290" s="12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</row>
    <row r="291" spans="1:59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2"/>
      <c r="R291" s="12"/>
      <c r="S291" s="12"/>
      <c r="T291" s="12"/>
      <c r="U291" s="12"/>
      <c r="V291" s="12"/>
      <c r="W291" s="12"/>
      <c r="X291" s="12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</row>
    <row r="292" spans="1:59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2"/>
      <c r="R292" s="12"/>
      <c r="S292" s="12"/>
      <c r="T292" s="12"/>
      <c r="U292" s="12"/>
      <c r="V292" s="12"/>
      <c r="W292" s="12"/>
      <c r="X292" s="12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</row>
    <row r="293" spans="1:59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2"/>
      <c r="R293" s="12"/>
      <c r="S293" s="12"/>
      <c r="T293" s="12"/>
      <c r="U293" s="12"/>
      <c r="V293" s="12"/>
      <c r="W293" s="12"/>
      <c r="X293" s="12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</row>
    <row r="294" spans="1:59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2"/>
      <c r="R294" s="12"/>
      <c r="S294" s="12"/>
      <c r="T294" s="12"/>
      <c r="U294" s="12"/>
      <c r="V294" s="12"/>
      <c r="W294" s="12"/>
      <c r="X294" s="12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</row>
    <row r="295" spans="1:59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2"/>
      <c r="R295" s="12"/>
      <c r="S295" s="12"/>
      <c r="T295" s="12"/>
      <c r="U295" s="12"/>
      <c r="V295" s="12"/>
      <c r="W295" s="12"/>
      <c r="X295" s="12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</row>
    <row r="296" spans="1:59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2"/>
      <c r="R296" s="12"/>
      <c r="S296" s="12"/>
      <c r="T296" s="12"/>
      <c r="U296" s="12"/>
      <c r="V296" s="12"/>
      <c r="W296" s="12"/>
      <c r="X296" s="12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</row>
    <row r="297" spans="1:59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2"/>
      <c r="R297" s="12"/>
      <c r="S297" s="12"/>
      <c r="T297" s="12"/>
      <c r="U297" s="12"/>
      <c r="V297" s="12"/>
      <c r="W297" s="12"/>
      <c r="X297" s="12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</row>
    <row r="298" spans="1:59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2"/>
      <c r="R298" s="12"/>
      <c r="S298" s="12"/>
      <c r="T298" s="12"/>
      <c r="U298" s="12"/>
      <c r="V298" s="12"/>
      <c r="W298" s="12"/>
      <c r="X298" s="12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</row>
    <row r="299" spans="1:59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2"/>
      <c r="R299" s="12"/>
      <c r="S299" s="12"/>
      <c r="T299" s="12"/>
      <c r="U299" s="12"/>
      <c r="V299" s="12"/>
      <c r="W299" s="12"/>
      <c r="X299" s="12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</row>
    <row r="300" spans="1:59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2"/>
      <c r="R300" s="12"/>
      <c r="S300" s="12"/>
      <c r="T300" s="12"/>
      <c r="U300" s="12"/>
      <c r="V300" s="12"/>
      <c r="W300" s="12"/>
      <c r="X300" s="12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</row>
    <row r="301" spans="1:59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2"/>
      <c r="R301" s="12"/>
      <c r="S301" s="12"/>
      <c r="T301" s="12"/>
      <c r="U301" s="12"/>
      <c r="V301" s="12"/>
      <c r="W301" s="12"/>
      <c r="X301" s="12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</row>
    <row r="302" spans="1:59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2"/>
      <c r="R302" s="12"/>
      <c r="S302" s="12"/>
      <c r="T302" s="12"/>
      <c r="U302" s="12"/>
      <c r="V302" s="12"/>
      <c r="W302" s="12"/>
      <c r="X302" s="12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</row>
    <row r="303" spans="1:59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2"/>
      <c r="R303" s="12"/>
      <c r="S303" s="12"/>
      <c r="T303" s="12"/>
      <c r="U303" s="12"/>
      <c r="V303" s="12"/>
      <c r="W303" s="12"/>
      <c r="X303" s="12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</row>
    <row r="304" spans="1:59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2"/>
      <c r="R304" s="12"/>
      <c r="S304" s="12"/>
      <c r="T304" s="12"/>
      <c r="U304" s="12"/>
      <c r="V304" s="12"/>
      <c r="W304" s="12"/>
      <c r="X304" s="12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</row>
    <row r="305" spans="1:59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2"/>
      <c r="R305" s="12"/>
      <c r="S305" s="12"/>
      <c r="T305" s="12"/>
      <c r="U305" s="12"/>
      <c r="V305" s="12"/>
      <c r="W305" s="12"/>
      <c r="X305" s="12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</row>
    <row r="306" spans="1:59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2"/>
      <c r="R306" s="12"/>
      <c r="S306" s="12"/>
      <c r="T306" s="12"/>
      <c r="U306" s="12"/>
      <c r="V306" s="12"/>
      <c r="W306" s="12"/>
      <c r="X306" s="12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</row>
    <row r="307" spans="1:59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2"/>
      <c r="R307" s="12"/>
      <c r="S307" s="12"/>
      <c r="T307" s="12"/>
      <c r="U307" s="12"/>
      <c r="V307" s="12"/>
      <c r="W307" s="12"/>
      <c r="X307" s="12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</row>
    <row r="308" spans="1:59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2"/>
      <c r="R308" s="12"/>
      <c r="S308" s="12"/>
      <c r="T308" s="12"/>
      <c r="U308" s="12"/>
      <c r="V308" s="12"/>
      <c r="W308" s="12"/>
      <c r="X308" s="12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</row>
    <row r="309" spans="1:59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2"/>
      <c r="R309" s="12"/>
      <c r="S309" s="12"/>
      <c r="T309" s="12"/>
      <c r="U309" s="12"/>
      <c r="V309" s="12"/>
      <c r="W309" s="12"/>
      <c r="X309" s="12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</row>
    <row r="310" spans="1:59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2"/>
      <c r="R310" s="12"/>
      <c r="S310" s="12"/>
      <c r="T310" s="12"/>
      <c r="U310" s="12"/>
      <c r="V310" s="12"/>
      <c r="W310" s="12"/>
      <c r="X310" s="12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</row>
    <row r="311" spans="1:59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2"/>
      <c r="R311" s="12"/>
      <c r="S311" s="12"/>
      <c r="T311" s="12"/>
      <c r="U311" s="12"/>
      <c r="V311" s="12"/>
      <c r="W311" s="12"/>
      <c r="X311" s="12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</row>
    <row r="312" spans="1:59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2"/>
      <c r="R312" s="12"/>
      <c r="S312" s="12"/>
      <c r="T312" s="12"/>
      <c r="U312" s="12"/>
      <c r="V312" s="12"/>
      <c r="W312" s="12"/>
      <c r="X312" s="12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</row>
    <row r="313" spans="1:59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2"/>
      <c r="R313" s="12"/>
      <c r="S313" s="12"/>
      <c r="T313" s="12"/>
      <c r="U313" s="12"/>
      <c r="V313" s="12"/>
      <c r="W313" s="12"/>
      <c r="X313" s="12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</row>
    <row r="314" spans="1:59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2"/>
      <c r="R314" s="12"/>
      <c r="S314" s="12"/>
      <c r="T314" s="12"/>
      <c r="U314" s="12"/>
      <c r="V314" s="12"/>
      <c r="W314" s="12"/>
      <c r="X314" s="12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</row>
    <row r="315" spans="1:59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2"/>
      <c r="R315" s="12"/>
      <c r="S315" s="12"/>
      <c r="T315" s="12"/>
      <c r="U315" s="12"/>
      <c r="V315" s="12"/>
      <c r="W315" s="12"/>
      <c r="X315" s="12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</row>
    <row r="316" spans="1:59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2"/>
      <c r="R316" s="12"/>
      <c r="S316" s="12"/>
      <c r="T316" s="12"/>
      <c r="U316" s="12"/>
      <c r="V316" s="12"/>
      <c r="W316" s="12"/>
      <c r="X316" s="12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</row>
    <row r="317" spans="1:59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2"/>
      <c r="R317" s="12"/>
      <c r="S317" s="12"/>
      <c r="T317" s="12"/>
      <c r="U317" s="12"/>
      <c r="V317" s="12"/>
      <c r="W317" s="12"/>
      <c r="X317" s="12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</row>
    <row r="318" spans="1:59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2"/>
      <c r="N318" s="1"/>
      <c r="O318" s="12"/>
      <c r="P318" s="1"/>
      <c r="Q318" s="12"/>
      <c r="R318" s="12"/>
      <c r="S318" s="12"/>
      <c r="T318" s="12"/>
      <c r="U318" s="12"/>
      <c r="V318" s="12"/>
      <c r="W318" s="12"/>
      <c r="X318" s="12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</row>
    <row r="319" spans="1:59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2"/>
      <c r="N319" s="12"/>
      <c r="O319" s="12"/>
      <c r="P319" s="1"/>
      <c r="Q319" s="12"/>
      <c r="R319" s="12"/>
      <c r="S319" s="12"/>
      <c r="T319" s="12"/>
      <c r="U319" s="12"/>
      <c r="V319" s="12"/>
      <c r="W319" s="12"/>
      <c r="X319" s="12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</row>
    <row r="320" spans="1:59" x14ac:dyDescent="0.2">
      <c r="A320" s="12"/>
      <c r="B320" s="12"/>
      <c r="C320" s="12"/>
      <c r="D320" s="12"/>
      <c r="E320" s="12"/>
      <c r="F320" s="12"/>
      <c r="G320" s="12"/>
      <c r="H320" s="12"/>
      <c r="I320" s="1"/>
      <c r="J320" s="12"/>
      <c r="K320" s="1"/>
      <c r="L320" s="1"/>
      <c r="M320" s="12"/>
      <c r="N320" s="12"/>
      <c r="O320" s="12"/>
      <c r="P320" s="1"/>
      <c r="Q320" s="12"/>
      <c r="R320" s="12"/>
      <c r="S320" s="12"/>
      <c r="T320" s="12"/>
      <c r="U320" s="12"/>
      <c r="V320" s="12"/>
      <c r="W320" s="12"/>
      <c r="X320" s="12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</row>
    <row r="321" spans="1:59" x14ac:dyDescent="0.2">
      <c r="A321" s="12"/>
      <c r="B321" s="12"/>
      <c r="C321" s="12"/>
      <c r="D321" s="12"/>
      <c r="E321" s="12"/>
      <c r="F321" s="12"/>
      <c r="G321" s="12"/>
      <c r="H321" s="12"/>
      <c r="I321" s="1"/>
      <c r="J321" s="12"/>
      <c r="K321" s="1"/>
      <c r="L321" s="1"/>
      <c r="M321" s="12"/>
      <c r="N321" s="12"/>
      <c r="O321" s="12"/>
      <c r="P321" s="1"/>
      <c r="Q321" s="12"/>
      <c r="R321" s="12"/>
      <c r="S321" s="12"/>
      <c r="T321" s="12"/>
      <c r="U321" s="12"/>
      <c r="V321" s="12"/>
      <c r="W321" s="12"/>
      <c r="X321" s="12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</row>
    <row r="322" spans="1:59" x14ac:dyDescent="0.2">
      <c r="A322" s="12"/>
      <c r="B322" s="12"/>
      <c r="C322" s="12"/>
      <c r="D322" s="12"/>
      <c r="E322" s="12"/>
      <c r="F322" s="12"/>
      <c r="G322" s="12"/>
      <c r="H322" s="12"/>
      <c r="I322" s="1"/>
      <c r="J322" s="12"/>
      <c r="K322" s="1"/>
      <c r="L322" s="1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</row>
    <row r="323" spans="1:59" x14ac:dyDescent="0.2">
      <c r="A323" s="12"/>
      <c r="B323" s="12"/>
      <c r="C323" s="12"/>
      <c r="D323" s="12"/>
      <c r="E323" s="12"/>
      <c r="F323" s="12"/>
      <c r="G323" s="12"/>
      <c r="H323" s="12"/>
      <c r="I323" s="1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</row>
    <row r="324" spans="1:59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</row>
    <row r="325" spans="1:59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</row>
    <row r="326" spans="1:59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</row>
    <row r="327" spans="1:59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</row>
    <row r="328" spans="1:59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</row>
    <row r="329" spans="1:59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</row>
    <row r="330" spans="1:59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</row>
    <row r="331" spans="1:59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</row>
    <row r="332" spans="1:59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</row>
    <row r="333" spans="1:59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</row>
    <row r="334" spans="1:59" x14ac:dyDescent="0.2">
      <c r="A334" s="12"/>
      <c r="B334" s="12"/>
      <c r="C334" s="1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2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</row>
    <row r="335" spans="1:59" x14ac:dyDescent="0.2">
      <c r="A335" s="12"/>
      <c r="B335" s="12"/>
      <c r="C335" s="12"/>
      <c r="D335" s="1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</row>
    <row r="336" spans="1:59" x14ac:dyDescent="0.2">
      <c r="A336" s="12"/>
      <c r="B336" s="12"/>
      <c r="C336" s="12"/>
      <c r="D336" s="1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</row>
    <row r="337" spans="1:59" x14ac:dyDescent="0.2">
      <c r="A337" s="12"/>
      <c r="B337" s="12"/>
      <c r="C337" s="12"/>
      <c r="D337" s="1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</row>
    <row r="338" spans="1:59" x14ac:dyDescent="0.2">
      <c r="A338" s="12"/>
      <c r="B338" s="12"/>
      <c r="C338" s="12"/>
      <c r="D338" s="1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</row>
    <row r="339" spans="1:59" x14ac:dyDescent="0.2">
      <c r="A339" s="12"/>
      <c r="B339" s="12"/>
      <c r="C339" s="12"/>
      <c r="D339" s="1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</row>
    <row r="340" spans="1:59" x14ac:dyDescent="0.2">
      <c r="A340" s="1" t="s">
        <v>141</v>
      </c>
      <c r="B340" s="1"/>
      <c r="C340" s="1"/>
      <c r="D340" s="1" t="s">
        <v>142</v>
      </c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</row>
    <row r="341" spans="1:59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</row>
    <row r="342" spans="1:59" x14ac:dyDescent="0.2">
      <c r="A342" s="1" t="s">
        <v>143</v>
      </c>
      <c r="B342" s="1"/>
      <c r="C342" s="1"/>
      <c r="D342" s="1" t="s">
        <v>144</v>
      </c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</row>
    <row r="343" spans="1:59" x14ac:dyDescent="0.2">
      <c r="A343" s="12"/>
      <c r="B343" s="12"/>
      <c r="C343" s="12"/>
      <c r="D343" s="1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</row>
    <row r="344" spans="1:59" x14ac:dyDescent="0.2">
      <c r="A344" s="12"/>
      <c r="B344" s="12"/>
      <c r="C344" s="12"/>
      <c r="D344" s="1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</row>
    <row r="345" spans="1:59" x14ac:dyDescent="0.2">
      <c r="A345" s="12"/>
      <c r="B345" s="12"/>
      <c r="C345" s="12"/>
      <c r="D345" s="1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</row>
    <row r="346" spans="1:59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</row>
    <row r="347" spans="1:59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</row>
    <row r="348" spans="1:59" x14ac:dyDescent="0.2">
      <c r="A348" s="1" t="s">
        <v>145</v>
      </c>
      <c r="B348" s="1"/>
      <c r="C348" s="1"/>
      <c r="D348" s="1" t="s">
        <v>146</v>
      </c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</row>
    <row r="349" spans="1:59" x14ac:dyDescent="0.2">
      <c r="A349" s="1"/>
      <c r="B349" s="1"/>
      <c r="C349" s="1"/>
      <c r="D349" s="1" t="s">
        <v>147</v>
      </c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</row>
    <row r="350" spans="1:59" x14ac:dyDescent="0.2">
      <c r="A350" s="1"/>
      <c r="B350" s="1"/>
      <c r="C350" s="1"/>
      <c r="D350" s="1" t="s">
        <v>148</v>
      </c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</row>
    <row r="351" spans="1:59" x14ac:dyDescent="0.2">
      <c r="A351" s="1"/>
      <c r="B351" s="1"/>
      <c r="C351" s="1"/>
      <c r="D351" s="1" t="s">
        <v>149</v>
      </c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</row>
    <row r="352" spans="1:59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</row>
    <row r="353" spans="1:59" x14ac:dyDescent="0.2">
      <c r="A353" s="12"/>
      <c r="B353" s="12"/>
      <c r="C353" s="12"/>
      <c r="D353" s="1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</row>
    <row r="354" spans="1:59" x14ac:dyDescent="0.2">
      <c r="A354" s="12"/>
      <c r="B354" s="12"/>
      <c r="C354" s="12"/>
      <c r="D354" s="1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</row>
    <row r="355" spans="1:59" x14ac:dyDescent="0.2">
      <c r="A355" s="12"/>
      <c r="B355" s="12"/>
      <c r="C355" s="12"/>
      <c r="D355" s="1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</row>
    <row r="356" spans="1:59" x14ac:dyDescent="0.2">
      <c r="N356" s="1"/>
    </row>
  </sheetData>
  <sheetProtection password="8F56" sheet="1" objects="1" scenarios="1"/>
  <mergeCells count="14">
    <mergeCell ref="A230:J230"/>
    <mergeCell ref="A29:A30"/>
    <mergeCell ref="C53:J53"/>
    <mergeCell ref="A4:J4"/>
    <mergeCell ref="A5:J5"/>
    <mergeCell ref="C7:E7"/>
    <mergeCell ref="C9:E9"/>
    <mergeCell ref="C11:E11"/>
    <mergeCell ref="C13:E13"/>
    <mergeCell ref="C15:E15"/>
    <mergeCell ref="C17:E17"/>
    <mergeCell ref="C19:J19"/>
    <mergeCell ref="F27:J27"/>
    <mergeCell ref="F21:J21"/>
  </mergeCells>
  <conditionalFormatting sqref="C58:C62 C66:C67 C71:C75 C78 C84:C88 C92:C99 C103:C105 C117:C127 C131:C132 C136:C140 C146:C154 C163:C166 C171 C173:C180 C186:C190 C196:C197 C201:C205 C212:C216 C220:C222">
    <cfRule type="expression" dxfId="5" priority="7" stopIfTrue="1">
      <formula>$C$56=0</formula>
    </cfRule>
    <cfRule type="expression" dxfId="4" priority="8" stopIfTrue="1">
      <formula>$C$56=-2</formula>
    </cfRule>
  </conditionalFormatting>
  <conditionalFormatting sqref="C64 C69 C77 C80 C82 C90 C101 C107 C109 C111 C129 C134 C142 C144 C156 C158 C182 C184 C192 C194 C199 C207 C209 C218 C224 C226 D56:D227">
    <cfRule type="expression" dxfId="3" priority="6" stopIfTrue="1">
      <formula>$C$56=0</formula>
    </cfRule>
  </conditionalFormatting>
  <conditionalFormatting sqref="C30 C32 C34 D41:D50">
    <cfRule type="expression" dxfId="2" priority="4" stopIfTrue="1">
      <formula>$C$27=12</formula>
    </cfRule>
  </conditionalFormatting>
  <conditionalFormatting sqref="C32 C34 C41:C50">
    <cfRule type="expression" dxfId="1" priority="3" stopIfTrue="1">
      <formula>$C$27=24</formula>
    </cfRule>
  </conditionalFormatting>
  <conditionalFormatting sqref="C41:C50">
    <cfRule type="expression" dxfId="0" priority="2" stopIfTrue="1">
      <formula>$C$27=12</formula>
    </cfRule>
  </conditionalFormatting>
  <dataValidations count="2">
    <dataValidation type="list" allowBlank="1" showInputMessage="1" showErrorMessage="1" sqref="C27">
      <formula1>$M$7:$M$8</formula1>
    </dataValidation>
    <dataValidation type="list" allowBlank="1" showInputMessage="1" showErrorMessage="1" sqref="C21">
      <formula1>$M$4:$M$5</formula1>
    </dataValidation>
  </dataValidations>
  <pageMargins left="0.78740157480314965" right="0.59055118110236227" top="0.39370078740157483" bottom="0.70866141732283472" header="0.51181102362204722" footer="0.51181102362204722"/>
  <pageSetup paperSize="9" scale="69" orientation="portrait" r:id="rId1"/>
  <headerFooter alignWithMargins="0">
    <oddFooter>&amp;L&amp;F&amp;RPag. &amp;P di &amp;N</oddFooter>
  </headerFooter>
  <rowBreaks count="6" manualBreakCount="6">
    <brk id="54" max="9" man="1"/>
    <brk id="113" max="16383" man="1"/>
    <brk id="167" max="16383" man="1"/>
    <brk id="228" max="9" man="1"/>
    <brk id="265" max="16383" man="1"/>
    <brk id="317" max="16383" man="1"/>
  </rowBreaks>
  <colBreaks count="3" manualBreakCount="3">
    <brk id="10" max="1048575" man="1"/>
    <brk id="15" max="1048575" man="1"/>
    <brk id="4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10</vt:i4>
      </vt:variant>
    </vt:vector>
  </HeadingPairs>
  <TitlesOfParts>
    <vt:vector size="11" baseType="lpstr">
      <vt:lpstr>BP_Startup_Restart</vt:lpstr>
      <vt:lpstr>\A</vt:lpstr>
      <vt:lpstr>\B</vt:lpstr>
      <vt:lpstr>\C</vt:lpstr>
      <vt:lpstr>\D</vt:lpstr>
      <vt:lpstr>\E</vt:lpstr>
      <vt:lpstr>\M</vt:lpstr>
      <vt:lpstr>\W</vt:lpstr>
      <vt:lpstr>\Z</vt:lpstr>
      <vt:lpstr>BP_Startup_Restart!Area_stampa</vt:lpstr>
      <vt:lpstr>BP_Startup_Restart!Titoli_stampa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2013-10-30T12:34:20Z</dcterms:created>
  <dcterms:modified xsi:type="dcterms:W3CDTF">2013-11-05T11:43:49Z</dcterms:modified>
</cp:coreProperties>
</file>