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l.local\gfs\GIUNTA\DATA\Turismo\Turismo Moda Design\Servizi\BANDO T&amp;A III\modulistica\adesione\"/>
    </mc:Choice>
  </mc:AlternateContent>
  <xr:revisionPtr revIDLastSave="0" documentId="13_ncr:1_{1585EC3E-82DA-4BAD-91D1-3086963D7B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ICHIEDENTE" sheetId="1" r:id="rId1"/>
  </sheets>
  <definedNames>
    <definedName name="_xlnm.Print_Area" localSheetId="0">RICHIEDENTE!$A$1:$D$28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C12" i="1"/>
  <c r="C24" i="1" l="1"/>
  <c r="B24" i="1"/>
  <c r="C13" i="1" l="1"/>
  <c r="D13" i="1"/>
  <c r="D14" i="1" l="1"/>
  <c r="C14" i="1"/>
  <c r="D12" i="1"/>
  <c r="C15" i="1" l="1"/>
  <c r="C17" i="1"/>
  <c r="C16" i="1"/>
  <c r="D16" i="1"/>
  <c r="D15" i="1"/>
  <c r="D17" i="1"/>
  <c r="D18" i="1" s="1"/>
  <c r="C28" i="1" s="1"/>
  <c r="C25" i="1" l="1"/>
  <c r="C27" i="1"/>
  <c r="C26" i="1"/>
  <c r="C18" i="1"/>
  <c r="B28" i="1" l="1"/>
  <c r="B27" i="1" l="1"/>
  <c r="D27" i="1" s="1"/>
  <c r="B26" i="1"/>
  <c r="D26" i="1" s="1"/>
  <c r="B25" i="1"/>
  <c r="D25" i="1" s="1"/>
  <c r="D28" i="1"/>
</calcChain>
</file>

<file path=xl/sharedStrings.xml><?xml version="1.0" encoding="utf-8"?>
<sst xmlns="http://schemas.openxmlformats.org/spreadsheetml/2006/main" count="23" uniqueCount="22">
  <si>
    <t>quota contributo</t>
  </si>
  <si>
    <t>ID PROGETTO</t>
  </si>
  <si>
    <t>Annualità</t>
  </si>
  <si>
    <t>UE</t>
  </si>
  <si>
    <t>Totale</t>
  </si>
  <si>
    <t xml:space="preserve">Stato </t>
  </si>
  <si>
    <t>Regione</t>
  </si>
  <si>
    <t>DENOMINAZIONE COMPLETA RICHIEDENTE</t>
  </si>
  <si>
    <t>CONTRIBUTO AMMESSO</t>
  </si>
  <si>
    <t>NON IMPRENDITORIALE</t>
  </si>
  <si>
    <t>COMPILARE SCEGLIENDO L'OPZIONE DESIDERATA</t>
  </si>
  <si>
    <t>CONTRIBUTO</t>
  </si>
  <si>
    <t>TOTALE CONTRIBUTO</t>
  </si>
  <si>
    <t>PROGRAMMAZIONE RISORSE</t>
  </si>
  <si>
    <t>CONTRIBUTO UE</t>
  </si>
  <si>
    <t>CONTRIBUTO STATO</t>
  </si>
  <si>
    <t>CONTRIBUTO REGIONE</t>
  </si>
  <si>
    <t>CONTRIBUTO TOTALE</t>
  </si>
  <si>
    <t>LA SEGUENTE TABELLA SI COMPILA AUTOMATICAMENTE</t>
  </si>
  <si>
    <t>Sostegno alla competitività delle strutture ricettive alberghiere e
delle strutture ricettive non alberghiere PR FESR 2021-2027</t>
  </si>
  <si>
    <t>N.B.: il documento deve essere compilato e caricato come file excel</t>
  </si>
  <si>
    <t>compilare la cella sottostante con:
1 anticipo 2024 e saldo 2024
2 anticipo 2024 e saldo 2025
3 Unica soluzione 100% nel 2024
4 Unica soluzione 100% nel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</si>
</sst>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36"/>
      <color theme="1"/>
      <name val="Century Gothic"/>
      <family val="2"/>
    </font>
    <font>
      <b/>
      <sz val="16"/>
      <color theme="1"/>
      <name val="Century Gothic"/>
      <family val="2"/>
    </font>
    <font>
      <b/>
      <sz val="14"/>
      <color theme="1"/>
      <name val="Century Gothic"/>
      <family val="2"/>
    </font>
    <font>
      <b/>
      <sz val="14"/>
      <name val="Century Gothic"/>
      <family val="2"/>
    </font>
    <font>
      <b/>
      <u/>
      <sz val="12"/>
      <color rgb="FFFF0000"/>
      <name val="Century Gothic"/>
      <family val="2"/>
    </font>
    <font>
      <b/>
      <sz val="12"/>
      <color rgb="FFFF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3" fillId="0" borderId="1" xfId="1" applyFont="1" applyBorder="1" applyAlignment="1" applyProtection="1">
      <alignment vertical="center"/>
    </xf>
    <xf numFmtId="164" fontId="4" fillId="0" borderId="0" xfId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vertical="center"/>
    </xf>
    <xf numFmtId="164" fontId="3" fillId="0" borderId="0" xfId="1" applyFont="1" applyBorder="1" applyAlignment="1" applyProtection="1">
      <alignment vertical="center"/>
    </xf>
    <xf numFmtId="164" fontId="4" fillId="0" borderId="1" xfId="1" applyFont="1" applyBorder="1" applyAlignment="1" applyProtection="1">
      <alignment vertical="center"/>
    </xf>
    <xf numFmtId="164" fontId="4" fillId="0" borderId="0" xfId="1" applyFont="1" applyBorder="1" applyAlignment="1" applyProtection="1">
      <alignment vertical="center"/>
    </xf>
    <xf numFmtId="4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164" fontId="3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tabSelected="1" workbookViewId="0">
      <selection activeCell="F13" sqref="F13"/>
    </sheetView>
  </sheetViews>
  <sheetFormatPr defaultColWidth="9.140625" defaultRowHeight="16.5" x14ac:dyDescent="0.25"/>
  <cols>
    <col min="1" max="1" width="51.140625" style="1" customWidth="1"/>
    <col min="2" max="2" width="19.7109375" style="1" customWidth="1"/>
    <col min="3" max="3" width="24" style="1" bestFit="1" customWidth="1"/>
    <col min="4" max="4" width="22.5703125" style="1" bestFit="1" customWidth="1"/>
    <col min="5" max="6" width="25.140625" style="1" customWidth="1"/>
    <col min="7" max="7" width="29.85546875" style="1" customWidth="1"/>
    <col min="8" max="8" width="13.28515625" style="1" customWidth="1"/>
    <col min="9" max="16" width="9.140625" style="1"/>
    <col min="17" max="17" width="8.85546875" style="1" customWidth="1"/>
    <col min="18" max="18" width="9.140625" style="1" hidden="1" customWidth="1"/>
    <col min="19" max="16384" width="9.140625" style="1"/>
  </cols>
  <sheetData>
    <row r="1" spans="1:18" ht="61.5" customHeight="1" x14ac:dyDescent="0.25">
      <c r="A1" s="23" t="s">
        <v>19</v>
      </c>
      <c r="B1" s="24"/>
      <c r="C1" s="24"/>
      <c r="D1" s="25"/>
      <c r="G1" s="18"/>
    </row>
    <row r="2" spans="1:18" ht="22.5" x14ac:dyDescent="0.25">
      <c r="A2" s="26" t="s">
        <v>13</v>
      </c>
      <c r="B2" s="27"/>
      <c r="C2" s="27"/>
      <c r="D2" s="28"/>
      <c r="E2" s="2"/>
      <c r="F2" s="2"/>
      <c r="G2" s="2"/>
    </row>
    <row r="3" spans="1:18" ht="11.65" customHeight="1" x14ac:dyDescent="0.25">
      <c r="R3" s="1">
        <v>1</v>
      </c>
    </row>
    <row r="4" spans="1:18" ht="11.65" customHeight="1" x14ac:dyDescent="0.25">
      <c r="R4" s="1">
        <v>2</v>
      </c>
    </row>
    <row r="5" spans="1:18" ht="19.7" customHeight="1" x14ac:dyDescent="0.25">
      <c r="A5" s="31" t="s">
        <v>1</v>
      </c>
      <c r="B5" s="32"/>
      <c r="C5" s="34"/>
      <c r="D5" s="34"/>
      <c r="R5" s="1">
        <v>3</v>
      </c>
    </row>
    <row r="6" spans="1:18" ht="19.7" customHeight="1" x14ac:dyDescent="0.25">
      <c r="A6" s="31" t="s">
        <v>7</v>
      </c>
      <c r="B6" s="32"/>
      <c r="C6" s="35"/>
      <c r="D6" s="35"/>
      <c r="R6" s="1">
        <v>4</v>
      </c>
    </row>
    <row r="7" spans="1:18" ht="19.7" customHeight="1" x14ac:dyDescent="0.25">
      <c r="A7" s="31" t="s">
        <v>8</v>
      </c>
      <c r="B7" s="32"/>
      <c r="C7" s="36"/>
      <c r="D7" s="36"/>
      <c r="R7" s="1" t="s">
        <v>9</v>
      </c>
    </row>
    <row r="8" spans="1:18" ht="22.15" customHeight="1" x14ac:dyDescent="0.25">
      <c r="A8" s="37" t="s">
        <v>20</v>
      </c>
      <c r="B8" s="38"/>
      <c r="C8" s="38"/>
      <c r="D8" s="38"/>
    </row>
    <row r="9" spans="1:18" ht="10.5" customHeight="1" x14ac:dyDescent="0.25">
      <c r="A9" s="3"/>
      <c r="B9" s="3"/>
      <c r="C9" s="4"/>
    </row>
    <row r="10" spans="1:18" ht="20.45" customHeight="1" x14ac:dyDescent="0.25">
      <c r="A10" s="29" t="s">
        <v>10</v>
      </c>
      <c r="B10" s="29"/>
      <c r="C10" s="29"/>
      <c r="D10" s="29"/>
    </row>
    <row r="11" spans="1:18" x14ac:dyDescent="0.25">
      <c r="A11" s="5"/>
      <c r="B11" s="5"/>
      <c r="C11" s="5"/>
    </row>
    <row r="12" spans="1:18" ht="71.25" x14ac:dyDescent="0.25">
      <c r="A12" s="8" t="s">
        <v>21</v>
      </c>
      <c r="B12" s="22"/>
      <c r="C12" s="6" t="str">
        <f>IF(A13=1,"50% Anticipo",IF(A13=2,"50% Anticipo",IF(A13=3,"100% Saldo"," ")))</f>
        <v xml:space="preserve"> </v>
      </c>
      <c r="D12" s="8" t="str">
        <f>IF(A13=1,"50% Saldo",IF(A13=2,"50% Saldo",IF(A13=4,"100% Saldo"," ")))</f>
        <v xml:space="preserve"> </v>
      </c>
      <c r="E12" s="7"/>
      <c r="F12" s="7"/>
    </row>
    <row r="13" spans="1:18" x14ac:dyDescent="0.25">
      <c r="A13" s="33"/>
      <c r="B13" s="6" t="s">
        <v>2</v>
      </c>
      <c r="C13" s="8" t="str">
        <f>IF(A13=1,"2024",IF(A13=2,"2024",IF(A13=3,"2024"," ")))</f>
        <v xml:space="preserve"> </v>
      </c>
      <c r="D13" s="8" t="str">
        <f>IF(A13=1,"2024",IF(A13=2,"2025",IF(A13=4,"2025"," ")))</f>
        <v xml:space="preserve"> </v>
      </c>
      <c r="E13" s="7"/>
      <c r="F13" s="7"/>
    </row>
    <row r="14" spans="1:18" x14ac:dyDescent="0.25">
      <c r="A14" s="33"/>
      <c r="B14" s="9" t="s">
        <v>0</v>
      </c>
      <c r="C14" s="10">
        <f>IF(A13=1,C7*0.5,IF(A13=2,C7*0.5,IF(A13=3,C7,0)))</f>
        <v>0</v>
      </c>
      <c r="D14" s="10">
        <f>IF(A13=1,C7*0.5,IF(A13=2,C7*0.5,IF(A13=4,C7,0)))</f>
        <v>0</v>
      </c>
      <c r="E14" s="13"/>
      <c r="F14" s="11"/>
    </row>
    <row r="15" spans="1:18" x14ac:dyDescent="0.25">
      <c r="A15" s="33"/>
      <c r="B15" s="12" t="s">
        <v>3</v>
      </c>
      <c r="C15" s="10">
        <f>C14/100*40</f>
        <v>0</v>
      </c>
      <c r="D15" s="10">
        <f>D14/100*40</f>
        <v>0</v>
      </c>
      <c r="E15" s="13"/>
      <c r="F15" s="13"/>
    </row>
    <row r="16" spans="1:18" x14ac:dyDescent="0.25">
      <c r="A16" s="33"/>
      <c r="B16" s="12" t="s">
        <v>5</v>
      </c>
      <c r="C16" s="10">
        <f>C14/100*42</f>
        <v>0</v>
      </c>
      <c r="D16" s="10">
        <f>D14/100*42</f>
        <v>0</v>
      </c>
      <c r="E16" s="13"/>
      <c r="F16" s="13"/>
    </row>
    <row r="17" spans="1:7" x14ac:dyDescent="0.25">
      <c r="A17" s="33"/>
      <c r="B17" s="12" t="s">
        <v>6</v>
      </c>
      <c r="C17" s="10">
        <f>C14/100*18</f>
        <v>0</v>
      </c>
      <c r="D17" s="10">
        <f>D14/100*18</f>
        <v>0</v>
      </c>
      <c r="E17" s="13"/>
      <c r="F17" s="13"/>
    </row>
    <row r="18" spans="1:7" x14ac:dyDescent="0.25">
      <c r="A18" s="33"/>
      <c r="B18" s="19" t="s">
        <v>4</v>
      </c>
      <c r="C18" s="14">
        <f>SUM(C15:C17)</f>
        <v>0</v>
      </c>
      <c r="D18" s="14">
        <f>SUM(D15:D17)</f>
        <v>0</v>
      </c>
      <c r="E18" s="15"/>
      <c r="F18" s="15"/>
    </row>
    <row r="19" spans="1:7" ht="10.5" customHeight="1" x14ac:dyDescent="0.25"/>
    <row r="20" spans="1:7" ht="10.5" customHeight="1" x14ac:dyDescent="0.25">
      <c r="F20" s="16"/>
      <c r="G20" s="16"/>
    </row>
    <row r="21" spans="1:7" ht="18" x14ac:dyDescent="0.25">
      <c r="A21" s="30" t="s">
        <v>18</v>
      </c>
      <c r="B21" s="30"/>
      <c r="C21" s="30"/>
      <c r="D21" s="30"/>
      <c r="F21" s="16"/>
      <c r="G21" s="16"/>
    </row>
    <row r="23" spans="1:7" x14ac:dyDescent="0.25">
      <c r="B23" s="17" t="s">
        <v>11</v>
      </c>
      <c r="C23" s="17" t="s">
        <v>11</v>
      </c>
      <c r="D23" s="17" t="s">
        <v>12</v>
      </c>
    </row>
    <row r="24" spans="1:7" x14ac:dyDescent="0.25">
      <c r="B24" s="8" t="str">
        <f>IF(A13=1,"2024 ANTICIPO",IF(A13=2,"2024 ANTICIPO",IF(A13=3,"2024 SALDO"," ")))</f>
        <v xml:space="preserve"> </v>
      </c>
      <c r="C24" s="8" t="str">
        <f>IF(A13=1,"2024 SALDO",IF(A13=2,"2025 SALDO",IF(A13=4,"2025 SALDO"," ")))</f>
        <v xml:space="preserve"> </v>
      </c>
      <c r="D24" s="8" t="str">
        <f>IF(A13=1,"2024",IF(A13=2,"2024-2025",IF(A13=3,"2024",IF(A13=4,"2025"," "))))</f>
        <v xml:space="preserve"> </v>
      </c>
    </row>
    <row r="25" spans="1:7" x14ac:dyDescent="0.25">
      <c r="A25" s="17" t="s">
        <v>14</v>
      </c>
      <c r="B25" s="20">
        <f>B28*0.4</f>
        <v>0</v>
      </c>
      <c r="C25" s="20">
        <f>C28*0.4</f>
        <v>0</v>
      </c>
      <c r="D25" s="14">
        <f>SUM(B25:C25)</f>
        <v>0</v>
      </c>
    </row>
    <row r="26" spans="1:7" x14ac:dyDescent="0.25">
      <c r="A26" s="17" t="s">
        <v>15</v>
      </c>
      <c r="B26" s="20">
        <f>B28*0.42</f>
        <v>0</v>
      </c>
      <c r="C26" s="20">
        <f>C28*0.42</f>
        <v>0</v>
      </c>
      <c r="D26" s="14">
        <f t="shared" ref="D26:D28" si="0">SUM(B26:C26)</f>
        <v>0</v>
      </c>
    </row>
    <row r="27" spans="1:7" x14ac:dyDescent="0.25">
      <c r="A27" s="17" t="s">
        <v>16</v>
      </c>
      <c r="B27" s="20">
        <f>B28*0.18</f>
        <v>0</v>
      </c>
      <c r="C27" s="20">
        <f>C28*0.18</f>
        <v>0</v>
      </c>
      <c r="D27" s="14">
        <f t="shared" si="0"/>
        <v>0</v>
      </c>
    </row>
    <row r="28" spans="1:7" x14ac:dyDescent="0.25">
      <c r="A28" s="17" t="s">
        <v>17</v>
      </c>
      <c r="B28" s="21">
        <f>C18</f>
        <v>0</v>
      </c>
      <c r="C28" s="21">
        <f>D18</f>
        <v>0</v>
      </c>
      <c r="D28" s="14">
        <f t="shared" si="0"/>
        <v>0</v>
      </c>
    </row>
  </sheetData>
  <sheetProtection algorithmName="SHA-512" hashValue="LnhZafEjU3L6kych42EmVSKsqa+L+PnTQqb4YHtxEJcdbmtkoR4ySRccuPJ/Upnh26bDdmRiaApy5xJUgJvUBA==" saltValue="d7qVSKptu/kk0lg31WYWtQ==" spinCount="100000" sheet="1" objects="1" scenarios="1"/>
  <mergeCells count="12">
    <mergeCell ref="A1:D1"/>
    <mergeCell ref="A2:D2"/>
    <mergeCell ref="A10:D10"/>
    <mergeCell ref="A21:D21"/>
    <mergeCell ref="A5:B5"/>
    <mergeCell ref="A6:B6"/>
    <mergeCell ref="A7:B7"/>
    <mergeCell ref="A13:A18"/>
    <mergeCell ref="C5:D5"/>
    <mergeCell ref="C6:D6"/>
    <mergeCell ref="C7:D7"/>
    <mergeCell ref="A8:D8"/>
  </mergeCells>
  <conditionalFormatting sqref="A13:A18 C5:C7">
    <cfRule type="cellIs" dxfId="0" priority="1" operator="equal">
      <formula>0</formula>
    </cfRule>
  </conditionalFormatting>
  <dataValidations count="1">
    <dataValidation type="list" allowBlank="1" showInputMessage="1" showErrorMessage="1" sqref="A13:A18" xr:uid="{00000000-0002-0000-0000-000001000000}">
      <formula1>$R$3:$R$6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RICHIEDENTE</vt:lpstr>
      <vt:lpstr>RICHIEDENTE!Area_stampa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Maristella Turi</dc:creator>
  <cp:lastModifiedBy>Maristella Turi</cp:lastModifiedBy>
  <cp:lastPrinted>2023-04-03T12:39:13Z</cp:lastPrinted>
  <dcterms:created xsi:type="dcterms:W3CDTF">2015-07-24T10:10:23Z</dcterms:created>
  <dcterms:modified xsi:type="dcterms:W3CDTF">2023-04-04T15:42:45Z</dcterms:modified>
</cp:coreProperties>
</file>