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8800" windowHeight="12300" activeTab="1"/>
  </bookViews>
  <sheets>
    <sheet name="Progetti di tipo a)" sheetId="1" r:id="rId1"/>
    <sheet name="Progetti di tipo b) WBO " sheetId="4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I3" i="1"/>
  <c r="F4" i="1"/>
  <c r="H4" i="1"/>
  <c r="F5" i="1"/>
  <c r="F6" i="1"/>
  <c r="F7" i="1"/>
  <c r="G7" i="1"/>
  <c r="I7" i="1"/>
  <c r="F8" i="1"/>
  <c r="H8" i="1"/>
  <c r="F9" i="1"/>
  <c r="H9" i="1"/>
  <c r="E10" i="1"/>
  <c r="F10" i="1"/>
  <c r="E11" i="1"/>
  <c r="F3" i="4"/>
  <c r="G3" i="4"/>
  <c r="I3" i="4"/>
  <c r="F4" i="4"/>
  <c r="H4" i="4"/>
  <c r="F5" i="4"/>
  <c r="F6" i="4"/>
  <c r="F7" i="4"/>
  <c r="H7" i="4"/>
  <c r="F8" i="4"/>
  <c r="G8" i="4"/>
  <c r="I8" i="4"/>
  <c r="F9" i="4"/>
  <c r="H9" i="4"/>
  <c r="F10" i="4"/>
  <c r="H10" i="4"/>
  <c r="E11" i="4"/>
  <c r="F11" i="4"/>
  <c r="E12" i="4"/>
</calcChain>
</file>

<file path=xl/sharedStrings.xml><?xml version="1.0" encoding="utf-8"?>
<sst xmlns="http://schemas.openxmlformats.org/spreadsheetml/2006/main" count="59" uniqueCount="30">
  <si>
    <t>a)</t>
  </si>
  <si>
    <t>b)</t>
  </si>
  <si>
    <t>c)</t>
  </si>
  <si>
    <t>d)</t>
  </si>
  <si>
    <t>e)</t>
  </si>
  <si>
    <t>f)</t>
  </si>
  <si>
    <t>g)</t>
  </si>
  <si>
    <t>h)</t>
  </si>
  <si>
    <t>i)</t>
  </si>
  <si>
    <t>Beni strumentali</t>
  </si>
  <si>
    <t>Licenze software</t>
  </si>
  <si>
    <t>Acquisto immobili</t>
  </si>
  <si>
    <t>Ristrutturazione immobili</t>
  </si>
  <si>
    <t>Ramo di aziende/Asset aziendali</t>
  </si>
  <si>
    <t>Affito locali</t>
  </si>
  <si>
    <t>Servizi di consulenza o servizi equivalenti</t>
  </si>
  <si>
    <t>Commissioni garanzie</t>
  </si>
  <si>
    <t>Spese generali (importo fisso)</t>
  </si>
  <si>
    <t>Alert</t>
  </si>
  <si>
    <t>Voce di spesa</t>
  </si>
  <si>
    <t>Totale spese</t>
  </si>
  <si>
    <t>n.a.</t>
  </si>
  <si>
    <t>% su spese</t>
  </si>
  <si>
    <t>Importo % massimo ammissibile da Bando</t>
  </si>
  <si>
    <t>Importo 
(inserire importo)</t>
  </si>
  <si>
    <t>Importo fisso</t>
  </si>
  <si>
    <t xml:space="preserve">min 50% </t>
  </si>
  <si>
    <t>Totale spese:</t>
  </si>
  <si>
    <t>Lett. art B3) del Bando</t>
  </si>
  <si>
    <r>
      <t xml:space="preserve">Importo 
</t>
    </r>
    <r>
      <rPr>
        <i/>
        <sz val="11"/>
        <color theme="1"/>
        <rFont val="Calibri"/>
        <family val="2"/>
        <scheme val="minor"/>
      </rPr>
      <t>(inserire importo)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</si>
</sst>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&quot;€&quot;\ 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165" fontId="0" fillId="0" borderId="1" xfId="1" applyNumberFormat="1" applyFont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10" xfId="0" applyNumberFormat="1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vertical="center"/>
      <protection locked="0"/>
    </xf>
    <xf numFmtId="0" fontId="0" fillId="0" borderId="0" xfId="0" applyProtection="1"/>
    <xf numFmtId="0" fontId="1" fillId="0" borderId="0" xfId="0" applyFont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2" borderId="3" xfId="0" applyFill="1" applyBorder="1" applyProtection="1"/>
    <xf numFmtId="0" fontId="1" fillId="2" borderId="4" xfId="0" applyFont="1" applyFill="1" applyBorder="1" applyProtection="1"/>
    <xf numFmtId="0" fontId="1" fillId="2" borderId="4" xfId="0" applyFont="1" applyFill="1" applyBorder="1" applyAlignment="1" applyProtection="1">
      <alignment horizontal="center"/>
    </xf>
    <xf numFmtId="9" fontId="0" fillId="0" borderId="4" xfId="2" applyFont="1" applyBorder="1" applyAlignment="1" applyProtection="1">
      <alignment horizontal="center" vertical="center"/>
    </xf>
    <xf numFmtId="9" fontId="0" fillId="0" borderId="5" xfId="2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2" borderId="7" xfId="0" applyFill="1" applyBorder="1" applyProtection="1"/>
    <xf numFmtId="0" fontId="1" fillId="2" borderId="1" xfId="0" applyFont="1" applyFill="1" applyBorder="1" applyProtection="1"/>
    <xf numFmtId="9" fontId="1" fillId="2" borderId="1" xfId="2" applyFont="1" applyFill="1" applyBorder="1" applyAlignment="1" applyProtection="1">
      <alignment horizontal="center"/>
    </xf>
    <xf numFmtId="9" fontId="0" fillId="0" borderId="1" xfId="2" applyFont="1" applyBorder="1" applyAlignment="1" applyProtection="1">
      <alignment horizontal="center" vertical="center"/>
    </xf>
    <xf numFmtId="9" fontId="0" fillId="0" borderId="2" xfId="2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wrapText="1"/>
    </xf>
    <xf numFmtId="0" fontId="0" fillId="2" borderId="9" xfId="0" applyFill="1" applyBorder="1" applyProtection="1"/>
    <xf numFmtId="0" fontId="1" fillId="2" borderId="10" xfId="0" applyFont="1" applyFill="1" applyBorder="1" applyProtection="1"/>
    <xf numFmtId="0" fontId="1" fillId="2" borderId="10" xfId="0" applyFont="1" applyFill="1" applyBorder="1" applyAlignment="1" applyProtection="1">
      <alignment horizontal="center"/>
    </xf>
    <xf numFmtId="9" fontId="0" fillId="0" borderId="10" xfId="2" applyFont="1" applyBorder="1" applyAlignment="1" applyProtection="1">
      <alignment horizontal="center" vertical="center"/>
    </xf>
    <xf numFmtId="9" fontId="0" fillId="0" borderId="11" xfId="2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vertical="center" wrapText="1"/>
    </xf>
    <xf numFmtId="9" fontId="0" fillId="0" borderId="4" xfId="2" applyFont="1" applyBorder="1" applyAlignment="1" applyProtection="1">
      <alignment vertical="center"/>
    </xf>
    <xf numFmtId="9" fontId="0" fillId="0" borderId="1" xfId="2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wrapText="1"/>
    </xf>
    <xf numFmtId="9" fontId="5" fillId="2" borderId="10" xfId="0" applyNumberFormat="1" applyFont="1" applyFill="1" applyBorder="1" applyAlignment="1" applyProtection="1">
      <alignment horizontal="center"/>
    </xf>
    <xf numFmtId="165" fontId="4" fillId="2" borderId="10" xfId="1" applyNumberFormat="1" applyFont="1" applyFill="1" applyBorder="1" applyAlignment="1" applyProtection="1">
      <alignment vertical="center"/>
    </xf>
    <xf numFmtId="9" fontId="4" fillId="2" borderId="10" xfId="2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/>
    </xf>
    <xf numFmtId="0" fontId="1" fillId="2" borderId="19" xfId="0" applyFont="1" applyFill="1" applyBorder="1" applyAlignment="1" applyProtection="1">
      <alignment horizontal="left"/>
    </xf>
    <xf numFmtId="0" fontId="1" fillId="2" borderId="16" xfId="0" applyFont="1" applyFill="1" applyBorder="1" applyAlignment="1" applyProtection="1">
      <alignment horizontal="left"/>
    </xf>
    <xf numFmtId="165" fontId="1" fillId="2" borderId="15" xfId="1" applyNumberFormat="1" applyFont="1" applyFill="1" applyBorder="1" applyAlignment="1" applyProtection="1">
      <alignment horizontal="center" vertical="center"/>
    </xf>
    <xf numFmtId="165" fontId="1" fillId="2" borderId="19" xfId="1" applyNumberFormat="1" applyFont="1" applyFill="1" applyBorder="1" applyAlignment="1" applyProtection="1">
      <alignment horizontal="center" vertical="center"/>
    </xf>
    <xf numFmtId="165" fontId="1" fillId="2" borderId="20" xfId="1" applyNumberFormat="1" applyFont="1" applyFill="1" applyBorder="1" applyAlignment="1" applyProtection="1">
      <alignment horizontal="center" vertical="center"/>
    </xf>
    <xf numFmtId="43" fontId="0" fillId="0" borderId="0" xfId="1" applyFont="1" applyProtection="1"/>
    <xf numFmtId="0" fontId="6" fillId="0" borderId="10" xfId="0" applyFont="1" applyBorder="1" applyAlignment="1" applyProtection="1">
      <alignment horizontal="left" wrapText="1"/>
    </xf>
    <xf numFmtId="0" fontId="3" fillId="2" borderId="10" xfId="0" applyFont="1" applyFill="1" applyBorder="1" applyAlignment="1" applyProtection="1">
      <alignment horizontal="center" wrapText="1"/>
    </xf>
    <xf numFmtId="9" fontId="4" fillId="2" borderId="10" xfId="2" applyFont="1" applyFill="1" applyBorder="1" applyAlignment="1" applyProtection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showGridLines="0" workbookViewId="0">
      <selection activeCell="E15" sqref="E15"/>
    </sheetView>
  </sheetViews>
  <sheetFormatPr defaultRowHeight="15" x14ac:dyDescent="0.25"/>
  <cols>
    <col min="1" max="1" width="2.5703125" style="6" customWidth="1"/>
    <col min="2" max="2" width="13.28515625" style="6" customWidth="1"/>
    <col min="3" max="3" width="39.28515625" style="6" customWidth="1"/>
    <col min="4" max="4" width="17.7109375" style="6" customWidth="1"/>
    <col min="5" max="5" width="23.28515625" style="6" customWidth="1"/>
    <col min="6" max="6" width="6.28515625" style="6" customWidth="1"/>
    <col min="7" max="7" width="12.85546875" style="6" customWidth="1"/>
    <col min="8" max="8" width="45.5703125" style="6" customWidth="1"/>
    <col min="9" max="9" width="36.85546875" style="6" customWidth="1"/>
    <col min="10" max="16384" width="9.140625" style="6"/>
  </cols>
  <sheetData>
    <row r="1" spans="2:9" ht="15.75" thickBot="1" x14ac:dyDescent="0.3">
      <c r="B1" s="7"/>
    </row>
    <row r="2" spans="2:9" ht="60.75" thickBot="1" x14ac:dyDescent="0.3">
      <c r="B2" s="8" t="s">
        <v>28</v>
      </c>
      <c r="C2" s="9" t="s">
        <v>19</v>
      </c>
      <c r="D2" s="10" t="s">
        <v>23</v>
      </c>
      <c r="E2" s="10" t="s">
        <v>29</v>
      </c>
      <c r="F2" s="11" t="s">
        <v>22</v>
      </c>
      <c r="G2" s="12"/>
      <c r="H2" s="13" t="s">
        <v>18</v>
      </c>
      <c r="I2" s="14"/>
    </row>
    <row r="3" spans="2:9" ht="27.75" customHeight="1" x14ac:dyDescent="0.25">
      <c r="B3" s="15" t="s">
        <v>0</v>
      </c>
      <c r="C3" s="16" t="s">
        <v>9</v>
      </c>
      <c r="D3" s="17" t="s">
        <v>21</v>
      </c>
      <c r="E3" s="3"/>
      <c r="F3" s="18">
        <f ca="1">+E3/$E$11</f>
        <v>0</v>
      </c>
      <c r="G3" s="19">
        <f ca="1">+(E3+E4+E5+E6)/E11</f>
        <v>0</v>
      </c>
      <c r="H3" s="20"/>
      <c r="I3" s="21" t="str">
        <f ca="1">IF(SUM(E3:E6)&lt;70%*E11,"L'importo di a)+b)+c)+d) deve essere pari almeno al 70% del totale delle spese","")</f>
        <v>L'importo di a)+b)+c)+d) deve essere pari almeno al 70% del totale delle spese</v>
      </c>
    </row>
    <row r="4" spans="2:9" ht="27.75" customHeight="1" x14ac:dyDescent="0.25">
      <c r="B4" s="22" t="s">
        <v>1</v>
      </c>
      <c r="C4" s="23" t="s">
        <v>10</v>
      </c>
      <c r="D4" s="24">
        <v>0.25</v>
      </c>
      <c r="E4" s="1"/>
      <c r="F4" s="25">
        <f ca="1">+E4/$E$11</f>
        <v>0</v>
      </c>
      <c r="G4" s="26"/>
      <c r="H4" s="27" t="str">
        <f ca="1">IF(E4&gt;D4*E11,"L'importo delle spese per software non può eccedere il 25% del totale delle spese","")</f>
        <v/>
      </c>
      <c r="I4" s="28"/>
    </row>
    <row r="5" spans="2:9" ht="27.75" customHeight="1" x14ac:dyDescent="0.25">
      <c r="B5" s="22" t="s">
        <v>2</v>
      </c>
      <c r="C5" s="23" t="s">
        <v>11</v>
      </c>
      <c r="D5" s="29" t="s">
        <v>21</v>
      </c>
      <c r="E5" s="2"/>
      <c r="F5" s="25">
        <f ca="1">+E5/$E$11</f>
        <v>0</v>
      </c>
      <c r="G5" s="26"/>
      <c r="H5" s="30"/>
      <c r="I5" s="28"/>
    </row>
    <row r="6" spans="2:9" ht="27.75" customHeight="1" thickBot="1" x14ac:dyDescent="0.3">
      <c r="B6" s="31" t="s">
        <v>3</v>
      </c>
      <c r="C6" s="32" t="s">
        <v>12</v>
      </c>
      <c r="D6" s="33" t="s">
        <v>21</v>
      </c>
      <c r="E6" s="4"/>
      <c r="F6" s="34">
        <f ca="1">+E6/$E$11</f>
        <v>0</v>
      </c>
      <c r="G6" s="35"/>
      <c r="H6" s="36"/>
      <c r="I6" s="37"/>
    </row>
    <row r="7" spans="2:9" ht="27.75" customHeight="1" x14ac:dyDescent="0.25">
      <c r="B7" s="15" t="s">
        <v>5</v>
      </c>
      <c r="C7" s="16" t="s">
        <v>14</v>
      </c>
      <c r="D7" s="17" t="s">
        <v>21</v>
      </c>
      <c r="E7" s="5"/>
      <c r="F7" s="18">
        <f ca="1">+E7/$E$11</f>
        <v>0</v>
      </c>
      <c r="G7" s="19">
        <f ca="1">+(E7+E8+E9+E10)/E11</f>
        <v>1</v>
      </c>
      <c r="H7" s="20"/>
      <c r="I7" s="21" t="str">
        <f ca="1">IF(SUM(E7:E10)&gt;30%*E11,"L'importo di f)+ g)+h)+i) non può superare il 30% del totale delle spese, si suggerisce di diminuire l'importo delle spese per consulenze","")</f>
        <v>L'importo di f)+ g)+h)+i) non può superare il 30% del totale delle spese, si suggerisce di diminuire l'importo delle spese per consulenze</v>
      </c>
    </row>
    <row r="8" spans="2:9" ht="27.75" customHeight="1" x14ac:dyDescent="0.25">
      <c r="B8" s="22" t="s">
        <v>6</v>
      </c>
      <c r="C8" s="23" t="s">
        <v>15</v>
      </c>
      <c r="D8" s="24">
        <v>0.25</v>
      </c>
      <c r="E8" s="1"/>
      <c r="F8" s="25">
        <f ca="1">+E8/$E$11</f>
        <v>0</v>
      </c>
      <c r="G8" s="26"/>
      <c r="H8" s="40" t="str">
        <f ca="1">IF(E8&gt;D8*E11,"L'importo delle spese per consulenza non può eccedere il 25% del totale delle spese","")</f>
        <v/>
      </c>
      <c r="I8" s="28"/>
    </row>
    <row r="9" spans="2:9" ht="27.75" customHeight="1" x14ac:dyDescent="0.25">
      <c r="B9" s="22" t="s">
        <v>7</v>
      </c>
      <c r="C9" s="23" t="s">
        <v>16</v>
      </c>
      <c r="D9" s="24">
        <v>0.02</v>
      </c>
      <c r="E9" s="1"/>
      <c r="F9" s="25">
        <f ca="1">+E9/$E$11</f>
        <v>0</v>
      </c>
      <c r="G9" s="26"/>
      <c r="H9" s="30" t="str">
        <f ca="1">IF(E9&gt;D9*E11,"L'importo delle spese per commissioni per garanzia non può eccedere il 2% del totale delle spese","")</f>
        <v/>
      </c>
      <c r="I9" s="28"/>
    </row>
    <row r="10" spans="2:9" ht="27.75" customHeight="1" thickBot="1" x14ac:dyDescent="0.3">
      <c r="B10" s="31" t="s">
        <v>8</v>
      </c>
      <c r="C10" s="32" t="s">
        <v>17</v>
      </c>
      <c r="D10" s="41">
        <v>0.05</v>
      </c>
      <c r="E10" s="42">
        <f ca="1">+E11*D10</f>
        <v>4.7617304998954236E-108</v>
      </c>
      <c r="F10" s="54">
        <f ca="1">+E10/E11</f>
        <v>5.000000000000001E-2</v>
      </c>
      <c r="G10" s="35"/>
      <c r="H10" s="44" t="s">
        <v>25</v>
      </c>
      <c r="I10" s="37"/>
    </row>
    <row r="11" spans="2:9" ht="27.75" customHeight="1" thickBot="1" x14ac:dyDescent="0.3">
      <c r="B11" s="45" t="s">
        <v>27</v>
      </c>
      <c r="C11" s="46"/>
      <c r="D11" s="47"/>
      <c r="E11" s="48">
        <f ca="1">SUM(E3:E10)</f>
        <v>4.7617304998954236E-108</v>
      </c>
      <c r="F11" s="49"/>
      <c r="G11" s="49"/>
      <c r="H11" s="49"/>
      <c r="I11" s="50"/>
    </row>
    <row r="13" spans="2:9" x14ac:dyDescent="0.25">
      <c r="E13" s="51"/>
      <c r="F13" s="51"/>
      <c r="G13" s="51"/>
    </row>
  </sheetData>
  <sheetProtection password="E7A3" sheet="1" objects="1" scenarios="1"/>
  <mergeCells count="8">
    <mergeCell ref="B11:D11"/>
    <mergeCell ref="H2:I2"/>
    <mergeCell ref="G3:G6"/>
    <mergeCell ref="G7:G10"/>
    <mergeCell ref="F2:G2"/>
    <mergeCell ref="I3:I6"/>
    <mergeCell ref="I7:I10"/>
    <mergeCell ref="E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tabSelected="1" workbookViewId="0">
      <selection activeCell="H20" sqref="H20"/>
    </sheetView>
  </sheetViews>
  <sheetFormatPr defaultRowHeight="15" x14ac:dyDescent="0.25"/>
  <cols>
    <col min="1" max="1" width="2.5703125" style="6" customWidth="1"/>
    <col min="2" max="2" width="13.28515625" style="6" customWidth="1"/>
    <col min="3" max="3" width="39.28515625" style="6" customWidth="1"/>
    <col min="4" max="4" width="17.7109375" style="6" customWidth="1"/>
    <col min="5" max="5" width="23.28515625" style="6" customWidth="1"/>
    <col min="6" max="6" width="6.28515625" style="6" customWidth="1"/>
    <col min="7" max="7" width="12.85546875" style="6" customWidth="1"/>
    <col min="8" max="8" width="45.5703125" style="6" customWidth="1"/>
    <col min="9" max="9" width="36.85546875" style="6" customWidth="1"/>
    <col min="10" max="16384" width="9.140625" style="6"/>
  </cols>
  <sheetData>
    <row r="1" spans="2:9" ht="15.75" thickBot="1" x14ac:dyDescent="0.3">
      <c r="B1" s="7"/>
    </row>
    <row r="2" spans="2:9" ht="60.75" thickBot="1" x14ac:dyDescent="0.3">
      <c r="B2" s="8" t="s">
        <v>28</v>
      </c>
      <c r="C2" s="9" t="s">
        <v>19</v>
      </c>
      <c r="D2" s="10" t="s">
        <v>23</v>
      </c>
      <c r="E2" s="10" t="s">
        <v>24</v>
      </c>
      <c r="F2" s="11" t="s">
        <v>22</v>
      </c>
      <c r="G2" s="12"/>
      <c r="H2" s="13" t="s">
        <v>18</v>
      </c>
      <c r="I2" s="14"/>
    </row>
    <row r="3" spans="2:9" ht="27.75" customHeight="1" x14ac:dyDescent="0.25">
      <c r="B3" s="15" t="s">
        <v>0</v>
      </c>
      <c r="C3" s="16" t="s">
        <v>9</v>
      </c>
      <c r="D3" s="17" t="s">
        <v>21</v>
      </c>
      <c r="E3" s="3"/>
      <c r="F3" s="18">
        <f ca="1">+E3/$E$12</f>
        <v>0</v>
      </c>
      <c r="G3" s="19">
        <f ca="1">+(E3+E4+E5+E6+E7)/E12</f>
        <v>0</v>
      </c>
      <c r="H3" s="20"/>
      <c r="I3" s="21" t="str">
        <f ca="1">IF(SUM(E3:E6)&lt;70%*E12,"L'importo di a)+b)+c)+d)+e) deve essere pari almeno al 70% del totale delle spese","")</f>
        <v>L'importo di a)+b)+c)+d)+e) deve essere pari almeno al 70% del totale delle spese</v>
      </c>
    </row>
    <row r="4" spans="2:9" ht="27.75" customHeight="1" x14ac:dyDescent="0.25">
      <c r="B4" s="22" t="s">
        <v>1</v>
      </c>
      <c r="C4" s="23" t="s">
        <v>10</v>
      </c>
      <c r="D4" s="24">
        <v>0.25</v>
      </c>
      <c r="E4" s="1"/>
      <c r="F4" s="25">
        <f ca="1">+E4/$E$12</f>
        <v>0</v>
      </c>
      <c r="G4" s="26"/>
      <c r="H4" s="27" t="str">
        <f ca="1">IF(E4&gt;D4*E12,"L'importo delle spese per software non può eccedere il 25% del totale delle spese","")</f>
        <v/>
      </c>
      <c r="I4" s="28"/>
    </row>
    <row r="5" spans="2:9" ht="27.75" customHeight="1" x14ac:dyDescent="0.25">
      <c r="B5" s="22" t="s">
        <v>2</v>
      </c>
      <c r="C5" s="23" t="s">
        <v>11</v>
      </c>
      <c r="D5" s="29" t="s">
        <v>21</v>
      </c>
      <c r="E5" s="2"/>
      <c r="F5" s="25">
        <f ca="1">+E5/$E$12</f>
        <v>0</v>
      </c>
      <c r="G5" s="26"/>
      <c r="H5" s="30"/>
      <c r="I5" s="28"/>
    </row>
    <row r="6" spans="2:9" ht="27.75" customHeight="1" x14ac:dyDescent="0.25">
      <c r="B6" s="22" t="s">
        <v>3</v>
      </c>
      <c r="C6" s="23" t="s">
        <v>12</v>
      </c>
      <c r="D6" s="29" t="s">
        <v>21</v>
      </c>
      <c r="E6" s="2"/>
      <c r="F6" s="25">
        <f ca="1">+E6/$E$12</f>
        <v>0</v>
      </c>
      <c r="G6" s="26"/>
      <c r="H6" s="30"/>
      <c r="I6" s="28"/>
    </row>
    <row r="7" spans="2:9" ht="27.75" customHeight="1" thickBot="1" x14ac:dyDescent="0.3">
      <c r="B7" s="31" t="s">
        <v>4</v>
      </c>
      <c r="C7" s="32" t="s">
        <v>13</v>
      </c>
      <c r="D7" s="53" t="s">
        <v>26</v>
      </c>
      <c r="E7" s="4"/>
      <c r="F7" s="34">
        <f ca="1">+E7/$E$12</f>
        <v>0</v>
      </c>
      <c r="G7" s="35"/>
      <c r="H7" s="52" t="str">
        <f ca="1">IF(E7&lt;50%*E12,"Per i progetti WBO la voce e) deve essere pari ad almeno il 50% del totale delle spese","")</f>
        <v>Per i progetti WBO la voce e) deve essere pari ad almeno il 50% del totale delle spese</v>
      </c>
      <c r="I7" s="37"/>
    </row>
    <row r="8" spans="2:9" ht="27.75" customHeight="1" x14ac:dyDescent="0.25">
      <c r="B8" s="15" t="s">
        <v>5</v>
      </c>
      <c r="C8" s="16" t="s">
        <v>14</v>
      </c>
      <c r="D8" s="17" t="s">
        <v>21</v>
      </c>
      <c r="E8" s="5"/>
      <c r="F8" s="38">
        <f ca="1">+E8/$E$12</f>
        <v>0</v>
      </c>
      <c r="G8" s="19">
        <f ca="1">+(E8+E9+E10+E11)/E12</f>
        <v>1</v>
      </c>
      <c r="H8" s="20"/>
      <c r="I8" s="21" t="str">
        <f ca="1">IF(SUM(E8:E11)&gt;30%*E12,"L'importo di f)+ g)+h)+i) non può superare il 30% del totale delle spese, si suggerisce di diminuire l'importo delle spese per consulenze","")</f>
        <v>L'importo di f)+ g)+h)+i) non può superare il 30% del totale delle spese, si suggerisce di diminuire l'importo delle spese per consulenze</v>
      </c>
    </row>
    <row r="9" spans="2:9" ht="27.75" customHeight="1" x14ac:dyDescent="0.25">
      <c r="B9" s="22" t="s">
        <v>6</v>
      </c>
      <c r="C9" s="23" t="s">
        <v>15</v>
      </c>
      <c r="D9" s="24">
        <v>0.25</v>
      </c>
      <c r="E9" s="1"/>
      <c r="F9" s="39">
        <f ca="1">+E9/$E$12</f>
        <v>0</v>
      </c>
      <c r="G9" s="26"/>
      <c r="H9" s="40" t="str">
        <f ca="1">IF(E9&gt;D9*E12,"L'importo delle spese per consulenza non può eccedere il 25% del totale delle spese","")</f>
        <v/>
      </c>
      <c r="I9" s="28"/>
    </row>
    <row r="10" spans="2:9" ht="27.75" customHeight="1" x14ac:dyDescent="0.25">
      <c r="B10" s="22" t="s">
        <v>7</v>
      </c>
      <c r="C10" s="23" t="s">
        <v>16</v>
      </c>
      <c r="D10" s="24">
        <v>0.02</v>
      </c>
      <c r="E10" s="1"/>
      <c r="F10" s="39">
        <f ca="1">+E10/$E$12</f>
        <v>0</v>
      </c>
      <c r="G10" s="26"/>
      <c r="H10" s="30" t="str">
        <f ca="1">IF(E10&gt;D10*E12,"L'importo delle spese per commissioni per garanzia non può eccedere il 2% del totale delle spese","")</f>
        <v/>
      </c>
      <c r="I10" s="28"/>
    </row>
    <row r="11" spans="2:9" ht="27.75" customHeight="1" thickBot="1" x14ac:dyDescent="0.3">
      <c r="B11" s="31" t="s">
        <v>8</v>
      </c>
      <c r="C11" s="32" t="s">
        <v>17</v>
      </c>
      <c r="D11" s="41">
        <v>0.05</v>
      </c>
      <c r="E11" s="42">
        <f ca="1">+E12*D11</f>
        <v>5.6216591280698832E-17</v>
      </c>
      <c r="F11" s="43">
        <f ca="1">+E11/E12</f>
        <v>4.9999999999999996E-2</v>
      </c>
      <c r="G11" s="35"/>
      <c r="H11" s="44" t="s">
        <v>25</v>
      </c>
      <c r="I11" s="37"/>
    </row>
    <row r="12" spans="2:9" ht="27.75" customHeight="1" thickBot="1" x14ac:dyDescent="0.3">
      <c r="B12" s="45" t="s">
        <v>20</v>
      </c>
      <c r="C12" s="46"/>
      <c r="D12" s="47"/>
      <c r="E12" s="48">
        <f ca="1">SUM(E3:E11)</f>
        <v>5.6216591280698832E-17</v>
      </c>
      <c r="F12" s="49"/>
      <c r="G12" s="49"/>
      <c r="H12" s="49"/>
      <c r="I12" s="50"/>
    </row>
    <row r="14" spans="2:9" x14ac:dyDescent="0.25">
      <c r="E14" s="51"/>
      <c r="F14" s="51"/>
      <c r="G14" s="51"/>
    </row>
  </sheetData>
  <sheetProtection password="E7A3" sheet="1" objects="1" scenarios="1"/>
  <mergeCells count="8">
    <mergeCell ref="B12:D12"/>
    <mergeCell ref="G3:G7"/>
    <mergeCell ref="I3:I7"/>
    <mergeCell ref="I8:I11"/>
    <mergeCell ref="E12:I12"/>
    <mergeCell ref="F2:G2"/>
    <mergeCell ref="H2:I2"/>
    <mergeCell ref="G8:G11"/>
  </mergeCells>
  <pageMargins left="0.7" right="0.7" top="0.75" bottom="0.75" header="0.3" footer="0.3"/>
  <pageSetup paperSize="9" orientation="portrait" r:id="rId1"/>
  <ignoredErrors>
    <ignoredError sqref="F3:F11 G4:G7 E11 G9:G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Progetti di tipo a)</vt:lpstr>
      <vt:lpstr>Progetti di tipo b) WBO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2019-06-19T07:26:21Z</dcterms:modified>
</cp:coreProperties>
</file>